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92.168.100.5\documenti\MODULISTICA\Moduli progetti\"/>
    </mc:Choice>
  </mc:AlternateContent>
  <xr:revisionPtr revIDLastSave="0" documentId="13_ncr:1_{B3D49841-8CDF-49D4-AB70-F42AD0E951BE}" xr6:coauthVersionLast="47" xr6:coauthVersionMax="47" xr10:uidLastSave="{00000000-0000-0000-0000-000000000000}"/>
  <bookViews>
    <workbookView xWindow="-103" yWindow="-103" windowWidth="33120" windowHeight="18000" xr2:uid="{00000000-000D-0000-FFFF-FFFF00000000}"/>
  </bookViews>
  <sheets>
    <sheet name="Parametri" sheetId="2" r:id="rId1"/>
    <sheet name="Scheda finanziaria progetti" sheetId="1" r:id="rId2"/>
    <sheet name="Scheda finanziaria formazion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 r="F40" i="1"/>
  <c r="F39" i="1"/>
  <c r="F38" i="1"/>
  <c r="H38" i="3"/>
  <c r="H39" i="3"/>
  <c r="H40" i="3"/>
  <c r="H41" i="3"/>
  <c r="H42" i="3"/>
  <c r="H11" i="3"/>
  <c r="H15" i="3" s="1"/>
  <c r="H12" i="3"/>
  <c r="H13" i="3"/>
  <c r="H14" i="3"/>
  <c r="H7" i="3"/>
  <c r="H47" i="3"/>
  <c r="H51" i="3" s="1"/>
  <c r="H48" i="3"/>
  <c r="H49" i="3"/>
  <c r="H50" i="3"/>
  <c r="H55" i="3"/>
  <c r="H59" i="3" s="1"/>
  <c r="F61" i="1"/>
  <c r="F65" i="1" s="1"/>
  <c r="F53" i="1"/>
  <c r="F56" i="1"/>
  <c r="F54" i="1"/>
  <c r="F55" i="1"/>
  <c r="F57" i="1" s="1"/>
  <c r="F49" i="1"/>
  <c r="F12" i="1"/>
  <c r="F13" i="1"/>
  <c r="F14" i="1"/>
  <c r="F11" i="1"/>
  <c r="F7" i="1"/>
  <c r="F42" i="1"/>
  <c r="G15" i="2"/>
  <c r="E34" i="3"/>
  <c r="B15" i="2"/>
  <c r="G14" i="2"/>
  <c r="D34" i="3"/>
  <c r="B14" i="2"/>
  <c r="G13" i="2"/>
  <c r="J13" i="2" s="1"/>
  <c r="I13" i="2"/>
  <c r="B13" i="2"/>
  <c r="B12" i="2"/>
  <c r="G3" i="2"/>
  <c r="I3" i="2" s="1"/>
  <c r="G4" i="2"/>
  <c r="I4" i="2" s="1"/>
  <c r="G5" i="2"/>
  <c r="G6" i="2"/>
  <c r="H6" i="2" s="1"/>
  <c r="G7" i="2"/>
  <c r="I7" i="2" s="1"/>
  <c r="G8" i="2"/>
  <c r="H8" i="2" s="1"/>
  <c r="G9" i="2"/>
  <c r="H9" i="2" s="1"/>
  <c r="I15" i="2"/>
  <c r="J15" i="2"/>
  <c r="H23" i="3" s="1"/>
  <c r="H27" i="3"/>
  <c r="H31" i="3"/>
  <c r="H19" i="3"/>
  <c r="H20" i="3"/>
  <c r="H24" i="3"/>
  <c r="H28" i="3"/>
  <c r="H32" i="3"/>
  <c r="F15" i="1" l="1"/>
  <c r="I9" i="2"/>
  <c r="J9" i="2" s="1"/>
  <c r="H7" i="2"/>
  <c r="J7" i="2" s="1"/>
  <c r="I6" i="2"/>
  <c r="J6" i="2" s="1"/>
  <c r="G10" i="2"/>
  <c r="H4" i="2"/>
  <c r="J4" i="2" s="1"/>
  <c r="H3" i="2"/>
  <c r="J3" i="2"/>
  <c r="J14" i="2"/>
  <c r="F24" i="3"/>
  <c r="F25" i="3"/>
  <c r="F39" i="3"/>
  <c r="F28" i="3"/>
  <c r="F19" i="3"/>
  <c r="F31" i="3"/>
  <c r="F26" i="3"/>
  <c r="F29" i="3"/>
  <c r="F38" i="3"/>
  <c r="F32" i="3"/>
  <c r="F27" i="3"/>
  <c r="F40" i="3"/>
  <c r="F41" i="3"/>
  <c r="F22" i="3"/>
  <c r="F21" i="3"/>
  <c r="F30" i="3"/>
  <c r="F20" i="3"/>
  <c r="F42" i="3"/>
  <c r="F23" i="3"/>
  <c r="F33" i="3"/>
  <c r="H33" i="3"/>
  <c r="H29" i="3"/>
  <c r="H25" i="3"/>
  <c r="H26" i="3"/>
  <c r="I14" i="2"/>
  <c r="H30" i="3"/>
  <c r="I8" i="2"/>
  <c r="J8" i="2" s="1"/>
  <c r="I5" i="2"/>
  <c r="H21" i="3"/>
  <c r="H22" i="3"/>
  <c r="H5" i="2"/>
  <c r="C34" i="3"/>
  <c r="B34" i="3" s="1"/>
  <c r="F43" i="1"/>
  <c r="H10" i="2" l="1"/>
  <c r="I10" i="2"/>
  <c r="E27" i="1"/>
  <c r="E23" i="1"/>
  <c r="E24" i="1"/>
  <c r="E29" i="1"/>
  <c r="E22" i="1"/>
  <c r="E21" i="1"/>
  <c r="E25" i="1"/>
  <c r="E28" i="1"/>
  <c r="E19" i="1"/>
  <c r="E31" i="1"/>
  <c r="E26" i="1"/>
  <c r="E20" i="1"/>
  <c r="E30" i="1"/>
  <c r="E33" i="1"/>
  <c r="G33" i="3"/>
  <c r="G31" i="3"/>
  <c r="G25" i="3"/>
  <c r="G29" i="3"/>
  <c r="G32" i="3"/>
  <c r="G41" i="3"/>
  <c r="G30" i="3"/>
  <c r="G22" i="3"/>
  <c r="G39" i="3"/>
  <c r="H43" i="3" s="1"/>
  <c r="G26" i="3"/>
  <c r="G21" i="3"/>
  <c r="G42" i="3"/>
  <c r="G23" i="3"/>
  <c r="G38" i="3"/>
  <c r="G40" i="3"/>
  <c r="G24" i="3"/>
  <c r="G28" i="3"/>
  <c r="G20" i="3"/>
  <c r="G19" i="3"/>
  <c r="G27" i="3"/>
  <c r="J5" i="2"/>
  <c r="J10" i="2" s="1"/>
  <c r="F24" i="1"/>
  <c r="F23" i="1"/>
  <c r="F27" i="1"/>
  <c r="F31" i="1"/>
  <c r="F19" i="1"/>
  <c r="F22" i="1"/>
  <c r="F26" i="1"/>
  <c r="F29" i="1"/>
  <c r="F21" i="1"/>
  <c r="F30" i="1"/>
  <c r="F25" i="1"/>
  <c r="F20" i="1"/>
  <c r="F28" i="1"/>
  <c r="F33" i="1"/>
  <c r="F34" i="1" l="1"/>
  <c r="F67" i="1" s="1"/>
  <c r="F69" i="1" s="1"/>
  <c r="H34" i="3"/>
  <c r="H6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Segretario</author>
  </authors>
  <commentList>
    <comment ref="F4" authorId="0" shapeId="0" xr:uid="{00000000-0006-0000-0100-000001000000}">
      <text>
        <r>
          <rPr>
            <sz val="10"/>
            <color indexed="81"/>
            <rFont val="Tahoma"/>
            <family val="2"/>
          </rPr>
          <t>Indicare esclusivamente i finanziamenti giustificati da comunicazioni formali da parte degli enti finanziatori.</t>
        </r>
        <r>
          <rPr>
            <sz val="10"/>
            <color indexed="81"/>
            <rFont val="Tahoma"/>
            <family val="2"/>
          </rPr>
          <t xml:space="preserve">
</t>
        </r>
      </text>
    </comment>
    <comment ref="F10" authorId="0" shapeId="0" xr:uid="{00000000-0006-0000-0100-000002000000}">
      <text>
        <r>
          <rPr>
            <sz val="10"/>
            <color indexed="81"/>
            <rFont val="Tahoma"/>
            <family val="2"/>
          </rPr>
          <t>Indicare l'importo orario comprensivo degli oneri a carico della scuola. Essi dipendono dalla posizione giuridica dell'esperto desumibile da specifica dichiarazione di responsabilità da acquisire su apposito modulo disponibile presso la segreteria amministrattiva, con congruo anticipo rispetto alla data di inizio dell'incarico.</t>
        </r>
      </text>
    </comment>
    <comment ref="B37" authorId="0" shapeId="0" xr:uid="{00000000-0006-0000-0100-000003000000}">
      <text>
        <r>
          <rPr>
            <sz val="10"/>
            <color indexed="81"/>
            <rFont val="Tahoma"/>
            <family val="2"/>
          </rPr>
          <t xml:space="preserve">digitare 1 per Assistenti Tecnici e Amministrativi
digitare 2 per Collaboratori Scolastici
digitare 3 per dsga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DSGA_Majo</author>
  </authors>
  <commentList>
    <comment ref="B37" authorId="0" shapeId="0" xr:uid="{00000000-0006-0000-0200-000001000000}">
      <text>
        <r>
          <rPr>
            <sz val="10"/>
            <color indexed="81"/>
            <rFont val="Tahoma"/>
            <family val="2"/>
          </rPr>
          <t>digitare 1 se dsga
digitare 2 se A. Amministrativo e/o Tecnico
digitare 3 se Collab. Scolatico</t>
        </r>
      </text>
    </comment>
  </commentList>
</comments>
</file>

<file path=xl/sharedStrings.xml><?xml version="1.0" encoding="utf-8"?>
<sst xmlns="http://schemas.openxmlformats.org/spreadsheetml/2006/main" count="159" uniqueCount="103">
  <si>
    <t>Ente e/o istituzione</t>
  </si>
  <si>
    <t>Importo</t>
  </si>
  <si>
    <t>Qualifica</t>
  </si>
  <si>
    <t>N° ore</t>
  </si>
  <si>
    <t>Importo orario</t>
  </si>
  <si>
    <t>Costo totale</t>
  </si>
  <si>
    <t>1. Finanziamenti provenienti da enti e/o istituzioni esterne:</t>
  </si>
  <si>
    <t>2. Esperti esterni a carico dell’Istituto:</t>
  </si>
  <si>
    <t xml:space="preserve">Specificare l’attività di non docenza </t>
  </si>
  <si>
    <t>Attività</t>
  </si>
  <si>
    <t>4. DSGA, ATA, Collaboratori scolastici:</t>
  </si>
  <si>
    <t>Destinazione</t>
  </si>
  <si>
    <t>Accompagnatore</t>
  </si>
  <si>
    <t>5. Uscite o viaggi d’istruzione:</t>
  </si>
  <si>
    <t>Quantità</t>
  </si>
  <si>
    <t xml:space="preserve">Dal </t>
  </si>
  <si>
    <t>Oggetto dell'incarico</t>
  </si>
  <si>
    <t>Al</t>
  </si>
  <si>
    <t>Costo Unitario</t>
  </si>
  <si>
    <t>Costo Totale</t>
  </si>
  <si>
    <t xml:space="preserve">Descrizione </t>
  </si>
  <si>
    <r>
      <t xml:space="preserve">3. Docenti interni che forniscono ore di docenza o di non docenza </t>
    </r>
    <r>
      <rPr>
        <b/>
        <sz val="9"/>
        <rFont val="Times New Roman"/>
        <family val="1"/>
      </rPr>
      <t>(predisposizione e presentazione, presenza e partecipazione allo svolgimento, monitoraggio, valutazione, preparazione questionari/test/elaborati…):</t>
    </r>
  </si>
  <si>
    <t>Costo</t>
  </si>
  <si>
    <t>PARAMETRI  FONDO D'ISTITUTO                                                   (TAB. 5 e TAB 6 CCNL 29/11/07</t>
  </si>
  <si>
    <t>TABELLA DEI COSTI A CARICO DELLA SCUOLA</t>
  </si>
  <si>
    <t>TIPOLOGIA</t>
  </si>
  <si>
    <t>ORE</t>
  </si>
  <si>
    <t>LORDO DIP</t>
  </si>
  <si>
    <t>INPDAP AMM.NE</t>
  </si>
  <si>
    <t>IRAP</t>
  </si>
  <si>
    <t xml:space="preserve">COSTO TOTALE </t>
  </si>
  <si>
    <r>
      <t xml:space="preserve">DOCENTI </t>
    </r>
    <r>
      <rPr>
        <sz val="10"/>
        <rFont val="Verdana"/>
        <family val="2"/>
      </rPr>
      <t xml:space="preserve">    TAB 5 CCNL 29/11/07</t>
    </r>
  </si>
  <si>
    <t>STRUMENTALI</t>
  </si>
  <si>
    <t>DOCENZA</t>
  </si>
  <si>
    <t>CORSI RECUPERO</t>
  </si>
  <si>
    <t>RECUPERO DEBITI FORMATIVI</t>
  </si>
  <si>
    <r>
      <t>ATA</t>
    </r>
    <r>
      <rPr>
        <sz val="10"/>
        <rFont val="Verdana"/>
        <family val="2"/>
      </rPr>
      <t xml:space="preserve">           TAB 6 CCNL 29/11/07</t>
    </r>
  </si>
  <si>
    <t>DSGA</t>
  </si>
  <si>
    <t>ASSISTENTI AMMINISTRATIVI</t>
  </si>
  <si>
    <t>ASSISTENTI TECNICI</t>
  </si>
  <si>
    <t>COLLAB SCOLASTICI</t>
  </si>
  <si>
    <t>TOTALI</t>
  </si>
  <si>
    <t>TABELLA DEI COSTI PER ATTIVITA' DI FORMAZIONE</t>
  </si>
  <si>
    <t>DIREZIONE</t>
  </si>
  <si>
    <t>ASSISTENZA</t>
  </si>
  <si>
    <t>DOCENTI</t>
  </si>
  <si>
    <t>art. 88 c 2 lett a</t>
  </si>
  <si>
    <t>Impegno in aula connesso alla innovazione, ricerca, flessibilità organizz.va e didattica</t>
  </si>
  <si>
    <t>art. 88 c 2 lett b</t>
  </si>
  <si>
    <t xml:space="preserve">Attività agg.ve di inseg.to per l'arricchimento e la personalizzazione  offerta formativa </t>
  </si>
  <si>
    <t>art. 88 c 2 lett c</t>
  </si>
  <si>
    <t>Ore aggiuntive per corsi di recupero dei debiti formativi</t>
  </si>
  <si>
    <t>art. 88 c 2 lett d</t>
  </si>
  <si>
    <t>Prog.ne e prod.ne materiali didattici - Partecipazione attivitò collegiali oltre 40 ore</t>
  </si>
  <si>
    <t>art. 88 c 2 lett f</t>
  </si>
  <si>
    <t>Compensi a 2 collaboratori del D.S. per lo svolgimento di funzioni organizz.ve e gestionali</t>
  </si>
  <si>
    <t>art. 88 c 2 lett k</t>
  </si>
  <si>
    <t>Ogni altra attività deliberata dal Consiglio d'Istituto nell'ambito del POF</t>
  </si>
  <si>
    <t>art. 88 c 2 lett l</t>
  </si>
  <si>
    <t>Particolari impegni connessi alla valutazione degli alunni</t>
  </si>
  <si>
    <t>ATA</t>
  </si>
  <si>
    <t>art. 88 c 2 lett e</t>
  </si>
  <si>
    <t>Prestazioni eccedenti l'orario d'obbligo</t>
  </si>
  <si>
    <t>Intensificazione dovuta a particolari forme di organizzazione dell'orario di lavoro</t>
  </si>
  <si>
    <t>art. 88 c 2 lett i</t>
  </si>
  <si>
    <t>Indennità di direzione al sostituto del DSGA (detratto importo CIA)</t>
  </si>
  <si>
    <t>art. 88 c 2 lett j</t>
  </si>
  <si>
    <t>Quota variabile indennità di direzione al DSGA (art. 56 del CCNL 06/09)</t>
  </si>
  <si>
    <t>Cognome e Nome</t>
  </si>
  <si>
    <t>N° ore docenza</t>
  </si>
  <si>
    <t>N° ore funzionali</t>
  </si>
  <si>
    <t>Totale Finanziamenti esterni</t>
  </si>
  <si>
    <t>Totale esperti esterni</t>
  </si>
  <si>
    <t>Totale personale docente</t>
  </si>
  <si>
    <t>Totale personale ATA</t>
  </si>
  <si>
    <t>Totale uscite didattiche e/o Viaggi d'Istruzione</t>
  </si>
  <si>
    <t>Totale materiali di consumo</t>
  </si>
  <si>
    <t>Totale attrezzature</t>
  </si>
  <si>
    <t>6. Beni e servizi: (Cancelleria, fotocopie, CD, …):</t>
  </si>
  <si>
    <t>COSTO TOTALE DEL PROGETTO</t>
  </si>
  <si>
    <t>Il Responsabile del Progetto</t>
  </si>
  <si>
    <t>Grugliasco</t>
  </si>
  <si>
    <t>Ore Direzione</t>
  </si>
  <si>
    <t>5. Beni e servizi: (Cancelleria, fotocopie, CD, …):</t>
  </si>
  <si>
    <t>6. Acquisto delle seguenti attrezzature/dispositivi/hardware/software:</t>
  </si>
  <si>
    <t xml:space="preserve">3. Docenti interni </t>
  </si>
  <si>
    <t>4. DSGA, Assistenti Amministrativi, Tecnici e Collaboratori scolastici:</t>
  </si>
  <si>
    <t>N° ore direzione</t>
  </si>
  <si>
    <t>Totale docenza          (44,83 h)</t>
  </si>
  <si>
    <t>Totale funz.li           (28,01 h)</t>
  </si>
  <si>
    <t>Totale direzione  (5,60 h)</t>
  </si>
  <si>
    <t>N° ore Assistenza</t>
  </si>
  <si>
    <t>Ore direzione</t>
  </si>
  <si>
    <t xml:space="preserve">Totale Assistenza  (par. contrattuali)       </t>
  </si>
  <si>
    <t>7. Acquisto delle seguenti attrezzature/dispositivi/hardware/software:</t>
  </si>
  <si>
    <t>Scheda previsione spesa del progetto:</t>
  </si>
  <si>
    <t>COSTO A CARICO DEL BILANCIO DELLA SCUOLA</t>
  </si>
  <si>
    <t>1. Finanziamenti provenienti da privati (famiglie), enti e/o istituzioni esterne:</t>
  </si>
  <si>
    <t>Totale docenza          (51,09 h)</t>
  </si>
  <si>
    <t>Totale funzionali           (25,88 h)</t>
  </si>
  <si>
    <t>AA</t>
  </si>
  <si>
    <t>AT</t>
  </si>
  <si>
    <t>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</si>
</sst>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sz val="9"/>
      <name val="Times New Roman"/>
      <family val="1"/>
    </font>
    <font>
      <sz val="9"/>
      <name val="Times New Roman"/>
      <family val="1"/>
    </font>
    <font>
      <sz val="8"/>
      <name val="Arial"/>
      <family val="2"/>
    </font>
    <font>
      <b/>
      <sz val="11"/>
      <name val="Times New Roman"/>
      <family val="1"/>
    </font>
    <font>
      <b/>
      <sz val="10"/>
      <name val="Times New Roman"/>
      <family val="1"/>
    </font>
    <font>
      <sz val="10"/>
      <name val="Verdana"/>
      <family val="2"/>
    </font>
    <font>
      <sz val="8"/>
      <name val="Verdana"/>
      <family val="2"/>
    </font>
    <font>
      <sz val="10"/>
      <color indexed="10"/>
      <name val="Verdana"/>
      <family val="2"/>
    </font>
    <font>
      <sz val="10"/>
      <color indexed="12"/>
      <name val="Verdana"/>
      <family val="2"/>
    </font>
    <font>
      <sz val="9"/>
      <name val="Verdana"/>
      <family val="2"/>
    </font>
    <font>
      <sz val="9"/>
      <color indexed="12"/>
      <name val="Verdana"/>
      <family val="2"/>
    </font>
    <font>
      <b/>
      <sz val="8"/>
      <name val="Times New Roman"/>
      <family val="1"/>
    </font>
    <font>
      <sz val="10"/>
      <color indexed="81"/>
      <name val="Tahoma"/>
      <family val="2"/>
    </font>
    <font>
      <b/>
      <sz val="10"/>
      <name val="Arial"/>
      <family val="2"/>
    </font>
    <font>
      <b/>
      <sz val="12"/>
      <name val="Arial"/>
      <family val="2"/>
    </font>
    <font>
      <b/>
      <sz val="11"/>
      <name val="Arial"/>
      <family val="2"/>
    </font>
    <font>
      <u/>
      <sz val="10"/>
      <color theme="10"/>
      <name val="Arial"/>
      <family val="2"/>
    </font>
  </fonts>
  <fills count="3">
    <fill>
      <patternFill patternType="none"/>
    </fill>
    <fill>
      <patternFill patternType="gray125"/>
    </fill>
    <fill>
      <patternFill patternType="solid">
        <fgColor indexed="26"/>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10"/>
      </right>
      <top/>
      <bottom style="medium">
        <color indexed="10"/>
      </bottom>
      <diagonal/>
    </border>
    <border>
      <left style="medium">
        <color indexed="10"/>
      </left>
      <right style="thin">
        <color indexed="64"/>
      </right>
      <top style="thin">
        <color indexed="64"/>
      </top>
      <bottom style="medium">
        <color indexed="10"/>
      </bottom>
      <diagonal/>
    </border>
    <border>
      <left/>
      <right style="thin">
        <color indexed="64"/>
      </right>
      <top style="thin">
        <color indexed="64"/>
      </top>
      <bottom style="medium">
        <color indexed="10"/>
      </bottom>
      <diagonal/>
    </border>
    <border>
      <left style="thin">
        <color indexed="64"/>
      </left>
      <right style="thin">
        <color indexed="64"/>
      </right>
      <top style="thin">
        <color indexed="64"/>
      </top>
      <bottom style="medium">
        <color indexed="10"/>
      </bottom>
      <diagonal/>
    </border>
    <border>
      <left style="thin">
        <color indexed="64"/>
      </left>
      <right style="medium">
        <color indexed="10"/>
      </right>
      <top style="thin">
        <color indexed="64"/>
      </top>
      <bottom style="medium">
        <color indexed="10"/>
      </bottom>
      <diagonal/>
    </border>
    <border>
      <left style="medium">
        <color indexed="10"/>
      </left>
      <right/>
      <top style="medium">
        <color indexed="10"/>
      </top>
      <bottom/>
      <diagonal/>
    </border>
    <border>
      <left style="thin">
        <color indexed="64"/>
      </left>
      <right style="medium">
        <color indexed="10"/>
      </right>
      <top style="medium">
        <color indexed="10"/>
      </top>
      <bottom/>
      <diagonal/>
    </border>
    <border>
      <left style="medium">
        <color indexed="10"/>
      </left>
      <right style="thin">
        <color indexed="64"/>
      </right>
      <top style="medium">
        <color indexed="10"/>
      </top>
      <bottom style="thin">
        <color indexed="64"/>
      </bottom>
      <diagonal/>
    </border>
    <border>
      <left/>
      <right style="thin">
        <color indexed="64"/>
      </right>
      <top style="medium">
        <color indexed="10"/>
      </top>
      <bottom style="thin">
        <color indexed="64"/>
      </bottom>
      <diagonal/>
    </border>
    <border>
      <left style="thin">
        <color indexed="64"/>
      </left>
      <right style="thin">
        <color indexed="64"/>
      </right>
      <top style="medium">
        <color indexed="10"/>
      </top>
      <bottom style="thin">
        <color indexed="64"/>
      </bottom>
      <diagonal/>
    </border>
    <border>
      <left style="thin">
        <color indexed="64"/>
      </left>
      <right style="medium">
        <color indexed="10"/>
      </right>
      <top style="medium">
        <color indexed="10"/>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right style="thin">
        <color indexed="64"/>
      </right>
      <top style="thin">
        <color indexed="64"/>
      </top>
      <bottom style="thin">
        <color indexed="64"/>
      </bottom>
      <diagonal/>
    </border>
    <border>
      <left style="medium">
        <color indexed="10"/>
      </left>
      <right/>
      <top/>
      <bottom/>
      <diagonal/>
    </border>
    <border>
      <left style="thin">
        <color indexed="64"/>
      </left>
      <right style="medium">
        <color indexed="10"/>
      </right>
      <top style="thin">
        <color indexed="64"/>
      </top>
      <bottom/>
      <diagonal/>
    </border>
    <border>
      <left style="medium">
        <color indexed="10"/>
      </left>
      <right style="thin">
        <color indexed="64"/>
      </right>
      <top style="thin">
        <color indexed="64"/>
      </top>
      <bottom style="medium">
        <color indexed="12"/>
      </bottom>
      <diagonal/>
    </border>
    <border>
      <left/>
      <right style="thin">
        <color indexed="64"/>
      </right>
      <top style="thin">
        <color indexed="64"/>
      </top>
      <bottom style="medium">
        <color indexed="12"/>
      </bottom>
      <diagonal/>
    </border>
    <border>
      <left style="thin">
        <color indexed="64"/>
      </left>
      <right style="thin">
        <color indexed="64"/>
      </right>
      <top style="thin">
        <color indexed="64"/>
      </top>
      <bottom style="medium">
        <color indexed="12"/>
      </bottom>
      <diagonal/>
    </border>
    <border>
      <left style="thin">
        <color indexed="64"/>
      </left>
      <right style="medium">
        <color indexed="10"/>
      </right>
      <top style="thin">
        <color indexed="64"/>
      </top>
      <bottom style="medium">
        <color indexed="12"/>
      </bottom>
      <diagonal/>
    </border>
    <border>
      <left style="thin">
        <color indexed="64"/>
      </left>
      <right/>
      <top style="medium">
        <color indexed="12"/>
      </top>
      <bottom style="thin">
        <color indexed="64"/>
      </bottom>
      <diagonal/>
    </border>
    <border>
      <left style="thin">
        <color indexed="64"/>
      </left>
      <right style="medium">
        <color indexed="12"/>
      </right>
      <top style="medium">
        <color indexed="12"/>
      </top>
      <bottom style="thin">
        <color indexed="64"/>
      </bottom>
      <diagonal/>
    </border>
    <border>
      <left style="medium">
        <color indexed="12"/>
      </left>
      <right/>
      <top style="medium">
        <color indexed="12"/>
      </top>
      <bottom style="thin">
        <color indexed="64"/>
      </bottom>
      <diagonal/>
    </border>
    <border>
      <left style="thin">
        <color indexed="64"/>
      </left>
      <right style="thin">
        <color indexed="64"/>
      </right>
      <top style="medium">
        <color indexed="12"/>
      </top>
      <bottom style="thin">
        <color indexed="64"/>
      </bottom>
      <diagonal/>
    </border>
    <border>
      <left style="thin">
        <color indexed="64"/>
      </left>
      <right/>
      <top style="thin">
        <color indexed="64"/>
      </top>
      <bottom style="thin">
        <color indexed="64"/>
      </bottom>
      <diagonal/>
    </border>
    <border>
      <left style="thin">
        <color indexed="64"/>
      </left>
      <right style="medium">
        <color indexed="12"/>
      </right>
      <top/>
      <bottom style="thin">
        <color indexed="64"/>
      </bottom>
      <diagonal/>
    </border>
    <border>
      <left style="medium">
        <color indexed="12"/>
      </left>
      <right/>
      <top style="thin">
        <color indexed="64"/>
      </top>
      <bottom style="thin">
        <color indexed="64"/>
      </bottom>
      <diagonal/>
    </border>
    <border>
      <left style="thin">
        <color indexed="64"/>
      </left>
      <right style="medium">
        <color indexed="12"/>
      </right>
      <top style="thin">
        <color indexed="64"/>
      </top>
      <bottom style="thin">
        <color indexed="64"/>
      </bottom>
      <diagonal/>
    </border>
    <border>
      <left style="thin">
        <color indexed="64"/>
      </left>
      <right/>
      <top style="thin">
        <color indexed="64"/>
      </top>
      <bottom style="medium">
        <color indexed="12"/>
      </bottom>
      <diagonal/>
    </border>
    <border>
      <left style="thin">
        <color indexed="64"/>
      </left>
      <right style="medium">
        <color indexed="12"/>
      </right>
      <top style="thin">
        <color indexed="64"/>
      </top>
      <bottom style="medium">
        <color indexed="12"/>
      </bottom>
      <diagonal/>
    </border>
    <border>
      <left style="medium">
        <color indexed="12"/>
      </left>
      <right/>
      <top style="thin">
        <color indexed="64"/>
      </top>
      <bottom style="medium">
        <color indexed="12"/>
      </bottom>
      <diagonal/>
    </border>
    <border>
      <left style="medium">
        <color indexed="37"/>
      </left>
      <right style="thin">
        <color indexed="64"/>
      </right>
      <top style="medium">
        <color indexed="12"/>
      </top>
      <bottom style="medium">
        <color indexed="37"/>
      </bottom>
      <diagonal/>
    </border>
    <border>
      <left style="thin">
        <color indexed="64"/>
      </left>
      <right style="thin">
        <color indexed="64"/>
      </right>
      <top style="medium">
        <color indexed="12"/>
      </top>
      <bottom style="medium">
        <color indexed="37"/>
      </bottom>
      <diagonal/>
    </border>
    <border>
      <left style="thin">
        <color indexed="64"/>
      </left>
      <right style="medium">
        <color indexed="37"/>
      </right>
      <top style="medium">
        <color indexed="12"/>
      </top>
      <bottom style="medium">
        <color indexed="37"/>
      </bottom>
      <diagonal/>
    </border>
    <border>
      <left style="medium">
        <color indexed="12"/>
      </left>
      <right style="thin">
        <color indexed="64"/>
      </right>
      <top style="medium">
        <color indexed="12"/>
      </top>
      <bottom style="thin">
        <color indexed="64"/>
      </bottom>
      <diagonal/>
    </border>
    <border>
      <left style="thin">
        <color indexed="64"/>
      </left>
      <right style="thin">
        <color indexed="64"/>
      </right>
      <top style="medium">
        <color indexed="12"/>
      </top>
      <bottom/>
      <diagonal/>
    </border>
    <border>
      <left style="medium">
        <color indexed="12"/>
      </left>
      <right style="thin">
        <color indexed="64"/>
      </right>
      <top style="thin">
        <color indexed="64"/>
      </top>
      <bottom style="thin">
        <color indexed="64"/>
      </bottom>
      <diagonal/>
    </border>
    <border>
      <left style="medium">
        <color indexed="12"/>
      </left>
      <right style="thin">
        <color indexed="64"/>
      </right>
      <top style="thin">
        <color indexed="64"/>
      </top>
      <bottom style="medium">
        <color indexed="12"/>
      </bottom>
      <diagonal/>
    </border>
    <border>
      <left style="thin">
        <color indexed="64"/>
      </left>
      <right style="thin">
        <color indexed="64"/>
      </right>
      <top/>
      <bottom style="medium">
        <color indexed="12"/>
      </bottom>
      <diagonal/>
    </border>
    <border>
      <left/>
      <right/>
      <top style="thin">
        <color indexed="64"/>
      </top>
      <bottom/>
      <diagonal/>
    </border>
    <border>
      <left style="thin">
        <color indexed="64"/>
      </left>
      <right style="thin">
        <color indexed="64"/>
      </right>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10"/>
      </left>
      <right/>
      <top style="medium">
        <color indexed="10"/>
      </top>
      <bottom style="thin">
        <color indexed="64"/>
      </bottom>
      <diagonal/>
    </border>
    <border>
      <left/>
      <right/>
      <top style="medium">
        <color indexed="10"/>
      </top>
      <bottom style="thin">
        <color indexed="64"/>
      </bottom>
      <diagonal/>
    </border>
    <border>
      <left/>
      <right style="medium">
        <color indexed="10"/>
      </right>
      <top style="medium">
        <color indexed="10"/>
      </top>
      <bottom style="thin">
        <color indexed="64"/>
      </bottom>
      <diagonal/>
    </border>
    <border>
      <left style="medium">
        <color indexed="10"/>
      </left>
      <right/>
      <top/>
      <bottom style="medium">
        <color indexed="10"/>
      </bottom>
      <diagonal/>
    </border>
    <border>
      <left/>
      <right style="thin">
        <color indexed="64"/>
      </right>
      <top/>
      <bottom style="medium">
        <color indexed="10"/>
      </bottom>
      <diagonal/>
    </border>
    <border>
      <left style="medium">
        <color indexed="10"/>
      </left>
      <right style="medium">
        <color indexed="10"/>
      </right>
      <top style="medium">
        <color indexed="10"/>
      </top>
      <bottom/>
      <diagonal/>
    </border>
    <border>
      <left style="medium">
        <color indexed="10"/>
      </left>
      <right style="medium">
        <color indexed="10"/>
      </right>
      <top/>
      <bottom/>
      <diagonal/>
    </border>
    <border>
      <left style="medium">
        <color indexed="10"/>
      </left>
      <right style="medium">
        <color indexed="10"/>
      </right>
      <top/>
      <bottom style="medium">
        <color indexed="12"/>
      </bottom>
      <diagonal/>
    </border>
    <border>
      <left style="medium">
        <color indexed="12"/>
      </left>
      <right style="thin">
        <color indexed="64"/>
      </right>
      <top style="medium">
        <color indexed="12"/>
      </top>
      <bottom/>
      <diagonal/>
    </border>
    <border>
      <left style="medium">
        <color indexed="12"/>
      </left>
      <right style="thin">
        <color indexed="64"/>
      </right>
      <top/>
      <bottom/>
      <diagonal/>
    </border>
    <border>
      <left style="medium">
        <color indexed="12"/>
      </left>
      <right style="thin">
        <color indexed="64"/>
      </right>
      <top/>
      <bottom style="medium">
        <color indexed="12"/>
      </bottom>
      <diagonal/>
    </border>
    <border>
      <left style="thin">
        <color indexed="64"/>
      </left>
      <right style="thin">
        <color indexed="64"/>
      </right>
      <top style="thin">
        <color indexed="64"/>
      </top>
      <bottom/>
      <diagonal/>
    </border>
    <border>
      <left/>
      <right/>
      <top style="medium">
        <color indexed="10"/>
      </top>
      <bottom/>
      <diagonal/>
    </border>
    <border>
      <left/>
      <right style="medium">
        <color indexed="10"/>
      </right>
      <top style="medium">
        <color indexed="10"/>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55">
    <xf numFmtId="0" fontId="0" fillId="0" borderId="0" xfId="0"/>
    <xf numFmtId="0" fontId="1" fillId="0" borderId="1" xfId="0" applyFont="1" applyBorder="1" applyAlignment="1">
      <alignment horizontal="center" vertical="top" wrapText="1"/>
    </xf>
    <xf numFmtId="0" fontId="1" fillId="0" borderId="1" xfId="0" applyFont="1" applyBorder="1"/>
    <xf numFmtId="4" fontId="6" fillId="0" borderId="0" xfId="0" applyNumberFormat="1" applyFont="1"/>
    <xf numFmtId="1" fontId="6" fillId="0" borderId="2" xfId="0" applyNumberFormat="1" applyFont="1" applyBorder="1" applyAlignment="1">
      <alignment horizontal="center" wrapText="1"/>
    </xf>
    <xf numFmtId="4" fontId="6" fillId="0" borderId="3" xfId="0" applyNumberFormat="1" applyFont="1" applyBorder="1"/>
    <xf numFmtId="4" fontId="6" fillId="0" borderId="4" xfId="0" applyNumberFormat="1" applyFont="1" applyBorder="1" applyAlignment="1">
      <alignment horizontal="center"/>
    </xf>
    <xf numFmtId="4" fontId="7" fillId="0" borderId="5" xfId="0" applyNumberFormat="1" applyFont="1" applyBorder="1" applyAlignment="1">
      <alignment horizontal="center" wrapText="1"/>
    </xf>
    <xf numFmtId="4" fontId="6" fillId="0" borderId="5" xfId="0" applyNumberFormat="1" applyFont="1" applyBorder="1" applyAlignment="1">
      <alignment horizontal="center" wrapText="1"/>
    </xf>
    <xf numFmtId="4" fontId="6" fillId="0" borderId="5" xfId="0" applyNumberFormat="1" applyFont="1" applyBorder="1" applyAlignment="1">
      <alignment horizontal="center"/>
    </xf>
    <xf numFmtId="4" fontId="6" fillId="0" borderId="6" xfId="0" applyNumberFormat="1" applyFont="1" applyBorder="1" applyAlignment="1">
      <alignment horizontal="center" wrapText="1"/>
    </xf>
    <xf numFmtId="4" fontId="6" fillId="0" borderId="7" xfId="0" applyNumberFormat="1" applyFont="1" applyBorder="1"/>
    <xf numFmtId="4" fontId="6" fillId="0" borderId="8" xfId="0" applyNumberFormat="1" applyFont="1" applyBorder="1"/>
    <xf numFmtId="4" fontId="6" fillId="0" borderId="9" xfId="0" applyNumberFormat="1" applyFont="1" applyBorder="1"/>
    <xf numFmtId="3" fontId="6" fillId="0" borderId="10" xfId="0" applyNumberFormat="1" applyFont="1" applyBorder="1" applyAlignment="1" applyProtection="1">
      <alignment horizontal="center"/>
      <protection locked="0"/>
    </xf>
    <xf numFmtId="4" fontId="6" fillId="0" borderId="11" xfId="0" applyNumberFormat="1" applyFont="1" applyBorder="1"/>
    <xf numFmtId="4" fontId="6" fillId="0" borderId="12" xfId="0" applyNumberFormat="1" applyFont="1" applyBorder="1"/>
    <xf numFmtId="4" fontId="6" fillId="0" borderId="13" xfId="0" applyNumberFormat="1" applyFont="1" applyBorder="1"/>
    <xf numFmtId="4" fontId="6" fillId="0" borderId="14" xfId="0" applyNumberFormat="1" applyFont="1" applyBorder="1"/>
    <xf numFmtId="3" fontId="6" fillId="0" borderId="15" xfId="0" applyNumberFormat="1" applyFont="1" applyBorder="1" applyAlignment="1" applyProtection="1">
      <alignment horizontal="center"/>
      <protection locked="0"/>
    </xf>
    <xf numFmtId="4" fontId="6" fillId="0" borderId="1" xfId="0" applyNumberFormat="1" applyFont="1" applyBorder="1"/>
    <xf numFmtId="4" fontId="6" fillId="0" borderId="16" xfId="0" applyNumberFormat="1" applyFont="1" applyBorder="1"/>
    <xf numFmtId="4" fontId="6" fillId="0" borderId="17" xfId="0" applyNumberFormat="1" applyFont="1" applyBorder="1"/>
    <xf numFmtId="4" fontId="6" fillId="0" borderId="18" xfId="0" applyNumberFormat="1" applyFont="1" applyBorder="1" applyAlignment="1">
      <alignment wrapText="1"/>
    </xf>
    <xf numFmtId="3" fontId="6" fillId="0" borderId="19" xfId="0" applyNumberFormat="1" applyFont="1" applyBorder="1" applyAlignment="1" applyProtection="1">
      <alignment horizontal="center"/>
      <protection locked="0"/>
    </xf>
    <xf numFmtId="4" fontId="6" fillId="0" borderId="20" xfId="0" applyNumberFormat="1" applyFont="1" applyBorder="1"/>
    <xf numFmtId="4" fontId="6" fillId="0" borderId="21" xfId="0" applyNumberFormat="1" applyFont="1" applyBorder="1"/>
    <xf numFmtId="4" fontId="6" fillId="0" borderId="22" xfId="0" applyNumberFormat="1" applyFont="1" applyBorder="1"/>
    <xf numFmtId="4" fontId="6" fillId="0" borderId="23" xfId="0" applyNumberFormat="1" applyFont="1" applyBorder="1"/>
    <xf numFmtId="4" fontId="6" fillId="0" borderId="24" xfId="0" applyNumberFormat="1" applyFont="1" applyBorder="1"/>
    <xf numFmtId="3" fontId="6" fillId="0" borderId="25" xfId="0" applyNumberFormat="1" applyFont="1" applyBorder="1" applyAlignment="1" applyProtection="1">
      <alignment horizontal="center"/>
      <protection locked="0"/>
    </xf>
    <xf numFmtId="4" fontId="6" fillId="0" borderId="25" xfId="0" applyNumberFormat="1" applyFont="1" applyBorder="1"/>
    <xf numFmtId="4" fontId="6" fillId="0" borderId="26" xfId="0" applyNumberFormat="1" applyFont="1" applyBorder="1" applyAlignment="1">
      <alignment wrapText="1"/>
    </xf>
    <xf numFmtId="4" fontId="6" fillId="0" borderId="27" xfId="0" applyNumberFormat="1" applyFont="1" applyBorder="1"/>
    <xf numFmtId="4" fontId="6" fillId="0" borderId="28" xfId="0" applyNumberFormat="1" applyFont="1" applyBorder="1" applyAlignment="1">
      <alignment wrapText="1"/>
    </xf>
    <xf numFmtId="3" fontId="6" fillId="0" borderId="1" xfId="0" applyNumberFormat="1" applyFont="1" applyBorder="1" applyAlignment="1" applyProtection="1">
      <alignment horizontal="center"/>
      <protection locked="0"/>
    </xf>
    <xf numFmtId="4" fontId="6" fillId="0" borderId="29" xfId="0" applyNumberFormat="1" applyFont="1" applyBorder="1"/>
    <xf numFmtId="4" fontId="6" fillId="0" borderId="30" xfId="0" applyNumberFormat="1" applyFont="1" applyBorder="1" applyAlignment="1">
      <alignment wrapText="1"/>
    </xf>
    <xf numFmtId="4" fontId="6" fillId="0" borderId="31" xfId="0" applyNumberFormat="1" applyFont="1" applyBorder="1"/>
    <xf numFmtId="4" fontId="6" fillId="0" borderId="32" xfId="0" applyNumberFormat="1" applyFont="1" applyBorder="1" applyAlignment="1">
      <alignment wrapText="1"/>
    </xf>
    <xf numFmtId="3" fontId="6" fillId="0" borderId="20" xfId="0" applyNumberFormat="1" applyFont="1" applyBorder="1" applyAlignment="1" applyProtection="1">
      <alignment horizontal="center"/>
      <protection locked="0"/>
    </xf>
    <xf numFmtId="0" fontId="6" fillId="0" borderId="0" xfId="0" applyFont="1"/>
    <xf numFmtId="0" fontId="6" fillId="0" borderId="33" xfId="0" applyFont="1" applyBorder="1"/>
    <xf numFmtId="4" fontId="6" fillId="0" borderId="34" xfId="0" applyNumberFormat="1" applyFont="1" applyBorder="1"/>
    <xf numFmtId="4" fontId="6" fillId="0" borderId="35" xfId="0" applyNumberFormat="1" applyFont="1" applyBorder="1"/>
    <xf numFmtId="4" fontId="6" fillId="0" borderId="36" xfId="0" applyNumberFormat="1" applyFont="1" applyBorder="1"/>
    <xf numFmtId="0" fontId="6" fillId="0" borderId="23" xfId="0" applyFont="1" applyBorder="1"/>
    <xf numFmtId="3" fontId="6" fillId="0" borderId="25" xfId="0" applyNumberFormat="1" applyFont="1" applyBorder="1" applyAlignment="1">
      <alignment horizontal="center"/>
    </xf>
    <xf numFmtId="4" fontId="6" fillId="0" borderId="25" xfId="0" applyNumberFormat="1" applyFont="1" applyBorder="1" applyAlignment="1">
      <alignment horizontal="right"/>
    </xf>
    <xf numFmtId="4" fontId="6" fillId="0" borderId="37" xfId="0" applyNumberFormat="1" applyFont="1" applyBorder="1"/>
    <xf numFmtId="4" fontId="6" fillId="0" borderId="38" xfId="0" applyNumberFormat="1" applyFont="1" applyBorder="1"/>
    <xf numFmtId="0" fontId="6" fillId="0" borderId="29" xfId="0" applyFont="1" applyBorder="1"/>
    <xf numFmtId="3" fontId="6" fillId="0" borderId="1" xfId="0" applyNumberFormat="1" applyFont="1" applyBorder="1" applyAlignment="1">
      <alignment horizontal="center"/>
    </xf>
    <xf numFmtId="4" fontId="6" fillId="0" borderId="1" xfId="0" applyNumberFormat="1" applyFont="1" applyBorder="1" applyAlignment="1">
      <alignment horizontal="right"/>
    </xf>
    <xf numFmtId="4" fontId="6" fillId="0" borderId="39" xfId="0" applyNumberFormat="1" applyFont="1" applyBorder="1"/>
    <xf numFmtId="0" fontId="6" fillId="0" borderId="31" xfId="0" applyFont="1" applyBorder="1"/>
    <xf numFmtId="0" fontId="6" fillId="0" borderId="39" xfId="0" applyFont="1" applyBorder="1"/>
    <xf numFmtId="3" fontId="6" fillId="0" borderId="20" xfId="0" applyNumberFormat="1" applyFont="1" applyBorder="1" applyAlignment="1">
      <alignment horizontal="center"/>
    </xf>
    <xf numFmtId="4" fontId="6" fillId="0" borderId="20" xfId="0" applyNumberFormat="1" applyFont="1" applyBorder="1" applyAlignment="1">
      <alignment horizontal="right"/>
    </xf>
    <xf numFmtId="0" fontId="6" fillId="0" borderId="20" xfId="0" applyFont="1" applyBorder="1"/>
    <xf numFmtId="4" fontId="6" fillId="0" borderId="40" xfId="0" applyNumberFormat="1" applyFont="1" applyBorder="1"/>
    <xf numFmtId="0" fontId="9" fillId="0" borderId="0" xfId="0" applyFont="1"/>
    <xf numFmtId="0" fontId="10" fillId="0" borderId="0" xfId="0" applyFont="1"/>
    <xf numFmtId="0" fontId="10" fillId="0" borderId="0" xfId="0" applyFont="1" applyAlignment="1">
      <alignment horizontal="left"/>
    </xf>
    <xf numFmtId="0" fontId="11" fillId="0" borderId="0" xfId="0" applyFont="1"/>
    <xf numFmtId="0" fontId="2" fillId="0" borderId="41" xfId="0" applyFont="1" applyBorder="1" applyAlignment="1">
      <alignment vertical="top" wrapText="1"/>
    </xf>
    <xf numFmtId="0" fontId="2" fillId="0" borderId="0" xfId="0" applyFont="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horizontal="right" vertical="top" wrapText="1"/>
    </xf>
    <xf numFmtId="4" fontId="12" fillId="0" borderId="0" xfId="0" applyNumberFormat="1" applyFont="1"/>
    <xf numFmtId="4" fontId="1" fillId="0" borderId="0" xfId="0" applyNumberFormat="1" applyFont="1" applyAlignment="1">
      <alignment vertical="top" wrapText="1"/>
    </xf>
    <xf numFmtId="0" fontId="1" fillId="0" borderId="42" xfId="0" applyFont="1" applyBorder="1" applyAlignment="1">
      <alignment horizontal="center" vertical="top" wrapText="1"/>
    </xf>
    <xf numFmtId="0" fontId="1" fillId="0" borderId="1" xfId="0" applyFont="1" applyBorder="1" applyAlignment="1">
      <alignment horizontal="center"/>
    </xf>
    <xf numFmtId="0" fontId="15" fillId="0" borderId="0" xfId="0" applyFont="1" applyAlignment="1">
      <alignment horizontal="left"/>
    </xf>
    <xf numFmtId="0" fontId="0" fillId="0" borderId="0" xfId="0" applyAlignment="1">
      <alignment horizontal="center"/>
    </xf>
    <xf numFmtId="0" fontId="16" fillId="0" borderId="0" xfId="0" applyFont="1"/>
    <xf numFmtId="0" fontId="16" fillId="0" borderId="0" xfId="0" applyFont="1" applyAlignment="1">
      <alignment horizontal="left"/>
    </xf>
    <xf numFmtId="0" fontId="15" fillId="0" borderId="41" xfId="0" applyFont="1" applyBorder="1"/>
    <xf numFmtId="4" fontId="15" fillId="0" borderId="1" xfId="0" applyNumberFormat="1" applyFont="1" applyBorder="1"/>
    <xf numFmtId="4" fontId="14" fillId="0" borderId="1" xfId="0" applyNumberFormat="1" applyFont="1" applyBorder="1"/>
    <xf numFmtId="4" fontId="5" fillId="0" borderId="1" xfId="0" applyNumberFormat="1" applyFont="1" applyBorder="1"/>
    <xf numFmtId="4" fontId="2" fillId="0" borderId="1" xfId="0" applyNumberFormat="1" applyFont="1" applyBorder="1" applyAlignment="1">
      <alignment vertical="top" wrapText="1"/>
    </xf>
    <xf numFmtId="4" fontId="5" fillId="0" borderId="1" xfId="0" applyNumberFormat="1" applyFont="1" applyBorder="1" applyAlignment="1">
      <alignment vertical="top" wrapText="1"/>
    </xf>
    <xf numFmtId="4" fontId="2" fillId="0" borderId="1" xfId="0" applyNumberFormat="1" applyFont="1" applyBorder="1" applyAlignment="1">
      <alignment horizontal="right" vertical="top" wrapText="1"/>
    </xf>
    <xf numFmtId="4" fontId="5" fillId="0" borderId="1" xfId="0" applyNumberFormat="1" applyFont="1" applyBorder="1" applyAlignment="1">
      <alignment horizontal="right" vertical="top" wrapText="1"/>
    </xf>
    <xf numFmtId="4" fontId="5" fillId="0" borderId="15" xfId="0" applyNumberFormat="1" applyFont="1" applyBorder="1" applyAlignment="1">
      <alignment horizontal="right"/>
    </xf>
    <xf numFmtId="0" fontId="5" fillId="0" borderId="1" xfId="0" applyFont="1" applyBorder="1" applyAlignment="1">
      <alignment horizontal="center"/>
    </xf>
    <xf numFmtId="0" fontId="2" fillId="0" borderId="1" xfId="0" applyFont="1" applyBorder="1" applyAlignment="1" applyProtection="1">
      <alignment horizontal="left" vertical="top" wrapText="1"/>
      <protection locked="0"/>
    </xf>
    <xf numFmtId="4" fontId="0" fillId="0" borderId="1" xfId="0" applyNumberFormat="1" applyBorder="1" applyProtection="1">
      <protection locked="0"/>
    </xf>
    <xf numFmtId="0" fontId="1" fillId="0" borderId="1" xfId="0" applyFont="1" applyBorder="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0" fontId="2" fillId="0" borderId="26" xfId="0" applyFont="1" applyBorder="1" applyAlignment="1" applyProtection="1">
      <alignment horizontal="center" vertical="top" wrapText="1"/>
      <protection locked="0"/>
    </xf>
    <xf numFmtId="0" fontId="2" fillId="0" borderId="1" xfId="0" applyFont="1" applyBorder="1" applyAlignment="1" applyProtection="1">
      <alignment vertical="top" wrapText="1"/>
      <protection locked="0"/>
    </xf>
    <xf numFmtId="0" fontId="2" fillId="0" borderId="1" xfId="0" applyFont="1" applyBorder="1" applyAlignment="1" applyProtection="1">
      <alignment horizontal="justify" vertical="top" wrapText="1"/>
      <protection locked="0"/>
    </xf>
    <xf numFmtId="4" fontId="2" fillId="0" borderId="1" xfId="0" applyNumberFormat="1" applyFont="1" applyBorder="1" applyAlignment="1" applyProtection="1">
      <alignment horizontal="right" vertical="top" wrapText="1"/>
      <protection locked="0"/>
    </xf>
    <xf numFmtId="0" fontId="1" fillId="0" borderId="1" xfId="0" applyFont="1" applyBorder="1" applyAlignment="1" applyProtection="1">
      <alignment horizontal="center"/>
      <protection locked="0"/>
    </xf>
    <xf numFmtId="0" fontId="1" fillId="0" borderId="1" xfId="0" applyFont="1" applyBorder="1" applyProtection="1">
      <protection locked="0"/>
    </xf>
    <xf numFmtId="0" fontId="0" fillId="0" borderId="1" xfId="0" applyBorder="1"/>
    <xf numFmtId="0" fontId="2" fillId="0" borderId="15" xfId="0" applyFont="1" applyBorder="1" applyAlignment="1" applyProtection="1">
      <alignment vertical="top" wrapText="1"/>
      <protection locked="0"/>
    </xf>
    <xf numFmtId="0" fontId="17" fillId="0" borderId="0" xfId="1" applyAlignment="1" applyProtection="1"/>
    <xf numFmtId="0" fontId="1" fillId="0" borderId="1" xfId="0" applyFont="1" applyBorder="1" applyAlignment="1">
      <alignment vertical="top" wrapText="1"/>
    </xf>
    <xf numFmtId="0" fontId="2" fillId="0" borderId="0" xfId="0" applyFont="1" applyAlignment="1">
      <alignment horizontal="justify" vertical="top" wrapText="1"/>
    </xf>
    <xf numFmtId="0" fontId="1" fillId="0" borderId="0" xfId="0" applyFont="1" applyAlignment="1">
      <alignment horizontal="center" vertical="top" wrapText="1"/>
    </xf>
    <xf numFmtId="0" fontId="15" fillId="0" borderId="0" xfId="0" applyFont="1" applyAlignment="1">
      <alignment horizontal="right"/>
    </xf>
    <xf numFmtId="4" fontId="15" fillId="0" borderId="0" xfId="0" applyNumberFormat="1" applyFont="1"/>
    <xf numFmtId="0" fontId="10" fillId="0" borderId="0" xfId="0" applyFont="1" applyAlignment="1">
      <alignment horizontal="left"/>
    </xf>
    <xf numFmtId="4" fontId="6" fillId="2" borderId="43" xfId="0" applyNumberFormat="1" applyFont="1" applyFill="1" applyBorder="1" applyAlignment="1">
      <alignment horizontal="center" wrapText="1"/>
    </xf>
    <xf numFmtId="4" fontId="6" fillId="2" borderId="44" xfId="0" applyNumberFormat="1" applyFont="1" applyFill="1" applyBorder="1" applyAlignment="1">
      <alignment horizontal="center" wrapText="1"/>
    </xf>
    <xf numFmtId="4" fontId="6" fillId="2" borderId="45" xfId="0" applyNumberFormat="1" applyFont="1" applyFill="1" applyBorder="1" applyAlignment="1">
      <alignment horizontal="center" wrapText="1"/>
    </xf>
    <xf numFmtId="4" fontId="6" fillId="2" borderId="46" xfId="0" applyNumberFormat="1" applyFont="1" applyFill="1" applyBorder="1" applyAlignment="1">
      <alignment horizontal="center" vertical="center" wrapText="1"/>
    </xf>
    <xf numFmtId="4" fontId="6" fillId="2" borderId="47" xfId="0" applyNumberFormat="1" applyFont="1" applyFill="1" applyBorder="1" applyAlignment="1">
      <alignment horizontal="center" vertical="center" wrapText="1"/>
    </xf>
    <xf numFmtId="4" fontId="6" fillId="2" borderId="48" xfId="0" applyNumberFormat="1" applyFont="1" applyFill="1" applyBorder="1" applyAlignment="1">
      <alignment horizontal="center" vertical="center" wrapText="1"/>
    </xf>
    <xf numFmtId="4" fontId="6" fillId="0" borderId="49" xfId="0" applyNumberFormat="1" applyFont="1" applyBorder="1" applyAlignment="1">
      <alignment horizontal="center"/>
    </xf>
    <xf numFmtId="4" fontId="6" fillId="0" borderId="50" xfId="0" applyNumberFormat="1" applyFont="1" applyBorder="1" applyAlignment="1">
      <alignment horizontal="center"/>
    </xf>
    <xf numFmtId="4" fontId="8" fillId="0" borderId="51" xfId="0" applyNumberFormat="1" applyFont="1" applyBorder="1" applyAlignment="1">
      <alignment horizontal="center" vertical="center" wrapText="1"/>
    </xf>
    <xf numFmtId="4" fontId="6" fillId="0" borderId="52" xfId="0" applyNumberFormat="1" applyFont="1" applyBorder="1" applyAlignment="1">
      <alignment horizontal="center" vertical="center" wrapText="1"/>
    </xf>
    <xf numFmtId="4" fontId="6" fillId="0" borderId="53" xfId="0" applyNumberFormat="1" applyFont="1" applyBorder="1" applyAlignment="1">
      <alignment horizontal="center" vertical="center" wrapText="1"/>
    </xf>
    <xf numFmtId="4" fontId="9" fillId="0" borderId="54" xfId="0" applyNumberFormat="1" applyFont="1" applyBorder="1" applyAlignment="1">
      <alignment horizontal="center" vertical="center" wrapText="1"/>
    </xf>
    <xf numFmtId="4" fontId="6" fillId="0" borderId="55" xfId="0" applyNumberFormat="1" applyFont="1" applyBorder="1" applyAlignment="1">
      <alignment horizontal="center" vertical="center" wrapText="1"/>
    </xf>
    <xf numFmtId="4" fontId="6" fillId="0" borderId="56" xfId="0" applyNumberFormat="1" applyFont="1" applyBorder="1" applyAlignment="1">
      <alignment horizontal="center" vertical="center" wrapText="1"/>
    </xf>
    <xf numFmtId="4" fontId="6" fillId="2" borderId="57" xfId="0" applyNumberFormat="1" applyFont="1" applyFill="1" applyBorder="1" applyAlignment="1">
      <alignment horizontal="center"/>
    </xf>
    <xf numFmtId="0" fontId="6" fillId="2" borderId="57" xfId="0" applyFont="1" applyFill="1" applyBorder="1" applyAlignment="1">
      <alignment horizontal="center"/>
    </xf>
    <xf numFmtId="4" fontId="6" fillId="2" borderId="7" xfId="0" applyNumberFormat="1" applyFont="1" applyFill="1" applyBorder="1" applyAlignment="1">
      <alignment horizontal="center" vertical="center" wrapText="1"/>
    </xf>
    <xf numFmtId="4" fontId="6" fillId="2" borderId="58" xfId="0" applyNumberFormat="1" applyFont="1" applyFill="1" applyBorder="1" applyAlignment="1">
      <alignment horizontal="center" vertical="center" wrapText="1"/>
    </xf>
    <xf numFmtId="4" fontId="6" fillId="2" borderId="59" xfId="0" applyNumberFormat="1" applyFont="1" applyFill="1" applyBorder="1" applyAlignment="1">
      <alignment horizontal="center" vertical="center" wrapText="1"/>
    </xf>
    <xf numFmtId="0" fontId="4" fillId="0" borderId="60" xfId="0" applyFont="1" applyBorder="1" applyAlignment="1">
      <alignment horizontal="left"/>
    </xf>
    <xf numFmtId="0" fontId="4" fillId="0" borderId="0" xfId="0" applyFont="1" applyAlignment="1">
      <alignment horizontal="left" wrapText="1"/>
    </xf>
    <xf numFmtId="0" fontId="4" fillId="0" borderId="0" xfId="0" applyFont="1" applyAlignment="1">
      <alignment horizontal="left"/>
    </xf>
    <xf numFmtId="0" fontId="1" fillId="0" borderId="42" xfId="0" applyFont="1" applyBorder="1" applyAlignment="1">
      <alignment horizontal="left" vertical="top" wrapText="1"/>
    </xf>
    <xf numFmtId="0" fontId="2" fillId="0" borderId="1" xfId="0" applyFont="1" applyBorder="1" applyAlignment="1" applyProtection="1">
      <alignment horizontal="left" vertical="top" wrapText="1"/>
      <protection locked="0"/>
    </xf>
    <xf numFmtId="0" fontId="15" fillId="0" borderId="26" xfId="0" applyFont="1" applyBorder="1" applyAlignment="1">
      <alignment horizontal="left"/>
    </xf>
    <xf numFmtId="0" fontId="15" fillId="0" borderId="61" xfId="0" applyFont="1" applyBorder="1" applyAlignment="1">
      <alignment horizontal="left"/>
    </xf>
    <xf numFmtId="0" fontId="0" fillId="0" borderId="61" xfId="0" applyBorder="1" applyAlignment="1" applyProtection="1">
      <alignment horizontal="center"/>
      <protection locked="0"/>
    </xf>
    <xf numFmtId="0" fontId="0" fillId="0" borderId="15" xfId="0" applyBorder="1" applyAlignment="1" applyProtection="1">
      <alignment horizontal="center"/>
      <protection locked="0"/>
    </xf>
    <xf numFmtId="0" fontId="1" fillId="0" borderId="26" xfId="0" applyFont="1" applyBorder="1" applyAlignment="1">
      <alignment horizontal="center" vertical="top" wrapText="1"/>
    </xf>
    <xf numFmtId="0" fontId="1" fillId="0" borderId="61" xfId="0" applyFont="1" applyBorder="1" applyAlignment="1">
      <alignment horizontal="center" vertical="top" wrapText="1"/>
    </xf>
    <xf numFmtId="0" fontId="1" fillId="0" borderId="15" xfId="0" applyFont="1" applyBorder="1" applyAlignment="1">
      <alignment horizontal="center" vertical="top" wrapText="1"/>
    </xf>
    <xf numFmtId="0" fontId="1" fillId="0" borderId="26" xfId="0" applyFont="1" applyBorder="1" applyAlignment="1">
      <alignment horizontal="right" vertical="top" wrapText="1"/>
    </xf>
    <xf numFmtId="0" fontId="1" fillId="0" borderId="15" xfId="0" applyFont="1" applyBorder="1" applyAlignment="1">
      <alignment horizontal="right" vertical="top" wrapText="1"/>
    </xf>
    <xf numFmtId="0" fontId="2" fillId="0" borderId="0" xfId="0" applyFont="1" applyAlignment="1">
      <alignment horizontal="center" vertical="top" wrapText="1"/>
    </xf>
    <xf numFmtId="0" fontId="2" fillId="0" borderId="41" xfId="0" applyFont="1" applyBorder="1" applyAlignment="1">
      <alignment horizontal="center" vertical="top" wrapText="1"/>
    </xf>
    <xf numFmtId="0" fontId="1" fillId="0" borderId="26" xfId="0" applyFont="1" applyBorder="1" applyAlignment="1" applyProtection="1">
      <alignment horizontal="center" vertical="top" wrapText="1"/>
      <protection locked="0"/>
    </xf>
    <xf numFmtId="0" fontId="1" fillId="0" borderId="15" xfId="0" applyFont="1" applyBorder="1" applyAlignment="1" applyProtection="1">
      <alignment horizontal="center" vertical="top" wrapText="1"/>
      <protection locked="0"/>
    </xf>
    <xf numFmtId="0" fontId="16" fillId="0" borderId="0" xfId="0" applyFont="1" applyAlignment="1" applyProtection="1">
      <alignment horizontal="center"/>
      <protection locked="0"/>
    </xf>
    <xf numFmtId="0" fontId="15" fillId="0" borderId="0" xfId="0" applyFont="1" applyAlignment="1">
      <alignment horizontal="right"/>
    </xf>
    <xf numFmtId="0" fontId="1" fillId="0" borderId="26" xfId="0" applyFont="1" applyBorder="1" applyAlignment="1">
      <alignment horizontal="center"/>
    </xf>
    <xf numFmtId="0" fontId="1" fillId="0" borderId="15" xfId="0" applyFont="1" applyBorder="1" applyAlignment="1">
      <alignment horizontal="center"/>
    </xf>
    <xf numFmtId="0" fontId="16" fillId="0" borderId="0" xfId="0" applyFont="1" applyAlignment="1">
      <alignment horizontal="center"/>
    </xf>
    <xf numFmtId="0" fontId="0" fillId="0" borderId="60" xfId="0" applyBorder="1" applyAlignment="1">
      <alignment horizontal="center"/>
    </xf>
    <xf numFmtId="0" fontId="2" fillId="0" borderId="0" xfId="0" applyFont="1" applyAlignment="1">
      <alignment horizontal="left" vertical="top" wrapText="1"/>
    </xf>
    <xf numFmtId="0" fontId="1" fillId="0" borderId="26" xfId="0" applyFont="1" applyBorder="1" applyAlignment="1">
      <alignment horizontal="right"/>
    </xf>
    <xf numFmtId="0" fontId="1" fillId="0" borderId="15" xfId="0" applyFont="1" applyBorder="1" applyAlignment="1">
      <alignment horizontal="right"/>
    </xf>
    <xf numFmtId="0" fontId="15" fillId="0" borderId="0" xfId="0" applyFont="1" applyAlignment="1">
      <alignment horizontal="center"/>
    </xf>
    <xf numFmtId="0" fontId="15" fillId="0" borderId="62" xfId="0" applyFont="1" applyBorder="1" applyAlignment="1">
      <alignment horizontal="center"/>
    </xf>
  </cellXfs>
  <cellStyles count="2">
    <cellStyle name="Collegamento ipertestuale" xfId="1" builtinId="8"/>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abSelected="1" workbookViewId="0">
      <selection activeCell="C10" sqref="C10"/>
    </sheetView>
  </sheetViews>
  <sheetFormatPr defaultColWidth="8.3828125" defaultRowHeight="12.45" x14ac:dyDescent="0.3"/>
  <cols>
    <col min="1" max="1" width="15.53515625" style="41" bestFit="1" customWidth="1"/>
    <col min="2" max="2" width="42.69140625" style="41" customWidth="1"/>
    <col min="3" max="3" width="7.53515625" style="41" customWidth="1"/>
    <col min="4" max="4" width="4" style="41" customWidth="1"/>
    <col min="5" max="5" width="18.69140625" style="41" customWidth="1"/>
    <col min="6" max="6" width="8" style="41" bestFit="1" customWidth="1"/>
    <col min="7" max="8" width="9.3046875" style="41" bestFit="1" customWidth="1"/>
    <col min="9" max="9" width="8.3828125" style="41" customWidth="1"/>
    <col min="10" max="11" width="9.3046875" style="41" bestFit="1" customWidth="1"/>
    <col min="12" max="12" width="10.3828125" style="41" bestFit="1" customWidth="1"/>
    <col min="13" max="16384" width="8.3828125" style="41"/>
  </cols>
  <sheetData>
    <row r="1" spans="1:10" s="3" customFormat="1" ht="30" customHeight="1" thickBot="1" x14ac:dyDescent="0.35">
      <c r="A1" s="107" t="s">
        <v>23</v>
      </c>
      <c r="B1" s="108"/>
      <c r="C1" s="109"/>
      <c r="E1" s="110" t="s">
        <v>24</v>
      </c>
      <c r="F1" s="111"/>
      <c r="G1" s="111"/>
      <c r="H1" s="111"/>
      <c r="I1" s="111"/>
      <c r="J1" s="112"/>
    </row>
    <row r="2" spans="1:10" s="3" customFormat="1" ht="30" customHeight="1" thickBot="1" x14ac:dyDescent="0.35">
      <c r="A2" s="113" t="s">
        <v>25</v>
      </c>
      <c r="B2" s="114"/>
      <c r="C2" s="4">
        <v>2008</v>
      </c>
      <c r="E2" s="5"/>
      <c r="F2" s="6" t="s">
        <v>26</v>
      </c>
      <c r="G2" s="7" t="s">
        <v>27</v>
      </c>
      <c r="H2" s="8" t="s">
        <v>28</v>
      </c>
      <c r="I2" s="9" t="s">
        <v>29</v>
      </c>
      <c r="J2" s="10" t="s">
        <v>30</v>
      </c>
    </row>
    <row r="3" spans="1:10" s="3" customFormat="1" ht="30" customHeight="1" x14ac:dyDescent="0.3">
      <c r="A3" s="115" t="s">
        <v>31</v>
      </c>
      <c r="B3" s="11" t="s">
        <v>32</v>
      </c>
      <c r="C3" s="12">
        <v>19.5</v>
      </c>
      <c r="E3" s="13" t="s">
        <v>32</v>
      </c>
      <c r="F3" s="14">
        <v>1</v>
      </c>
      <c r="G3" s="15">
        <f t="shared" ref="G3:G9" si="0">ROUND(C3*F3,2)</f>
        <v>19.5</v>
      </c>
      <c r="H3" s="15">
        <f t="shared" ref="H3:H9" si="1">ROUND(G3*24.2%,2)</f>
        <v>4.72</v>
      </c>
      <c r="I3" s="15">
        <f t="shared" ref="I3:I9" si="2">ROUND(G3*8.5%,2)</f>
        <v>1.66</v>
      </c>
      <c r="J3" s="16">
        <f t="shared" ref="J3:J9" si="3">SUM(G3:I3)</f>
        <v>25.88</v>
      </c>
    </row>
    <row r="4" spans="1:10" s="3" customFormat="1" ht="30" customHeight="1" x14ac:dyDescent="0.3">
      <c r="A4" s="116"/>
      <c r="B4" s="17" t="s">
        <v>33</v>
      </c>
      <c r="C4" s="18">
        <v>38.5</v>
      </c>
      <c r="E4" s="17" t="s">
        <v>33</v>
      </c>
      <c r="F4" s="19">
        <v>1</v>
      </c>
      <c r="G4" s="20">
        <f t="shared" si="0"/>
        <v>38.5</v>
      </c>
      <c r="H4" s="20">
        <f t="shared" si="1"/>
        <v>9.32</v>
      </c>
      <c r="I4" s="20">
        <f t="shared" si="2"/>
        <v>3.27</v>
      </c>
      <c r="J4" s="18">
        <f t="shared" si="3"/>
        <v>51.09</v>
      </c>
    </row>
    <row r="5" spans="1:10" s="3" customFormat="1" ht="30" customHeight="1" thickBot="1" x14ac:dyDescent="0.35">
      <c r="A5" s="117"/>
      <c r="B5" s="21" t="s">
        <v>34</v>
      </c>
      <c r="C5" s="22">
        <v>55</v>
      </c>
      <c r="E5" s="23" t="s">
        <v>35</v>
      </c>
      <c r="F5" s="24">
        <v>1</v>
      </c>
      <c r="G5" s="25">
        <f t="shared" si="0"/>
        <v>55</v>
      </c>
      <c r="H5" s="25">
        <f t="shared" si="1"/>
        <v>13.31</v>
      </c>
      <c r="I5" s="25">
        <f t="shared" si="2"/>
        <v>4.68</v>
      </c>
      <c r="J5" s="26">
        <f t="shared" si="3"/>
        <v>72.990000000000009</v>
      </c>
    </row>
    <row r="6" spans="1:10" s="3" customFormat="1" ht="30" customHeight="1" x14ac:dyDescent="0.3">
      <c r="A6" s="118" t="s">
        <v>36</v>
      </c>
      <c r="B6" s="27" t="s">
        <v>37</v>
      </c>
      <c r="C6" s="28">
        <v>20.350000000000001</v>
      </c>
      <c r="E6" s="29" t="s">
        <v>37</v>
      </c>
      <c r="F6" s="30">
        <v>1</v>
      </c>
      <c r="G6" s="31">
        <f t="shared" si="0"/>
        <v>20.350000000000001</v>
      </c>
      <c r="H6" s="31">
        <f t="shared" si="1"/>
        <v>4.92</v>
      </c>
      <c r="I6" s="31">
        <f t="shared" si="2"/>
        <v>1.73</v>
      </c>
      <c r="J6" s="28">
        <f t="shared" si="3"/>
        <v>27.000000000000004</v>
      </c>
    </row>
    <row r="7" spans="1:10" s="3" customFormat="1" ht="30" customHeight="1" x14ac:dyDescent="0.3">
      <c r="A7" s="119"/>
      <c r="B7" s="32" t="s">
        <v>38</v>
      </c>
      <c r="C7" s="33">
        <v>15.95</v>
      </c>
      <c r="E7" s="34" t="s">
        <v>38</v>
      </c>
      <c r="F7" s="35">
        <v>1</v>
      </c>
      <c r="G7" s="20">
        <f>ROUND(C7*F7,2)</f>
        <v>15.95</v>
      </c>
      <c r="H7" s="20">
        <f t="shared" si="1"/>
        <v>3.86</v>
      </c>
      <c r="I7" s="20">
        <f>ROUND(G7*8.5%,2)</f>
        <v>1.36</v>
      </c>
      <c r="J7" s="36">
        <f>SUM(G7:I7)</f>
        <v>21.169999999999998</v>
      </c>
    </row>
    <row r="8" spans="1:10" s="3" customFormat="1" ht="30" customHeight="1" x14ac:dyDescent="0.3">
      <c r="A8" s="119"/>
      <c r="B8" s="32" t="s">
        <v>39</v>
      </c>
      <c r="C8" s="36">
        <v>15.95</v>
      </c>
      <c r="E8" s="34" t="s">
        <v>39</v>
      </c>
      <c r="F8" s="35">
        <v>1</v>
      </c>
      <c r="G8" s="20">
        <f t="shared" si="0"/>
        <v>15.95</v>
      </c>
      <c r="H8" s="20">
        <f t="shared" si="1"/>
        <v>3.86</v>
      </c>
      <c r="I8" s="20">
        <f t="shared" si="2"/>
        <v>1.36</v>
      </c>
      <c r="J8" s="36">
        <f t="shared" si="3"/>
        <v>21.169999999999998</v>
      </c>
    </row>
    <row r="9" spans="1:10" s="3" customFormat="1" ht="30" customHeight="1" thickBot="1" x14ac:dyDescent="0.35">
      <c r="A9" s="120"/>
      <c r="B9" s="37" t="s">
        <v>40</v>
      </c>
      <c r="C9" s="38">
        <v>13.75</v>
      </c>
      <c r="E9" s="39" t="s">
        <v>40</v>
      </c>
      <c r="F9" s="40">
        <v>1</v>
      </c>
      <c r="G9" s="25">
        <f t="shared" si="0"/>
        <v>13.75</v>
      </c>
      <c r="H9" s="25">
        <f t="shared" si="1"/>
        <v>3.33</v>
      </c>
      <c r="I9" s="25">
        <f t="shared" si="2"/>
        <v>1.17</v>
      </c>
      <c r="J9" s="38">
        <f t="shared" si="3"/>
        <v>18.25</v>
      </c>
    </row>
    <row r="10" spans="1:10" ht="12.9" thickBot="1" x14ac:dyDescent="0.35">
      <c r="F10" s="42" t="s">
        <v>41</v>
      </c>
      <c r="G10" s="43">
        <f>SUM(G3:G9)</f>
        <v>178.99999999999997</v>
      </c>
      <c r="H10" s="43">
        <f>SUM(H3:H9)</f>
        <v>43.32</v>
      </c>
      <c r="I10" s="43">
        <f>SUM(I3:I9)</f>
        <v>15.229999999999999</v>
      </c>
      <c r="J10" s="44">
        <f>SUM(J3:J9)</f>
        <v>237.54999999999998</v>
      </c>
    </row>
    <row r="11" spans="1:10" ht="12.9" thickBot="1" x14ac:dyDescent="0.35"/>
    <row r="12" spans="1:10" ht="12.9" thickBot="1" x14ac:dyDescent="0.35">
      <c r="B12" s="121" t="str">
        <f>E12</f>
        <v>TABELLA DEI COSTI PER ATTIVITA' DI FORMAZIONE</v>
      </c>
      <c r="C12" s="122"/>
      <c r="E12" s="123" t="s">
        <v>42</v>
      </c>
      <c r="F12" s="124"/>
      <c r="G12" s="124"/>
      <c r="H12" s="124"/>
      <c r="I12" s="124"/>
      <c r="J12" s="125"/>
    </row>
    <row r="13" spans="1:10" ht="20.149999999999999" customHeight="1" x14ac:dyDescent="0.3">
      <c r="B13" s="45" t="str">
        <f>E13</f>
        <v>DIREZIONE</v>
      </c>
      <c r="C13" s="46">
        <v>5.16</v>
      </c>
      <c r="E13" s="45" t="s">
        <v>43</v>
      </c>
      <c r="F13" s="47">
        <v>1</v>
      </c>
      <c r="G13" s="48">
        <f>C13*F13</f>
        <v>5.16</v>
      </c>
      <c r="H13" s="31"/>
      <c r="I13" s="49">
        <f>ROUND(G13*8.5%,2)</f>
        <v>0.44</v>
      </c>
      <c r="J13" s="28">
        <f>SUM(G13:I13)</f>
        <v>5.6000000000000005</v>
      </c>
    </row>
    <row r="14" spans="1:10" ht="20.149999999999999" customHeight="1" x14ac:dyDescent="0.3">
      <c r="B14" s="50" t="str">
        <f>E14</f>
        <v>DOCENZA</v>
      </c>
      <c r="C14" s="51">
        <v>41.32</v>
      </c>
      <c r="E14" s="50" t="s">
        <v>33</v>
      </c>
      <c r="F14" s="52">
        <v>1</v>
      </c>
      <c r="G14" s="53">
        <f>C14*F14</f>
        <v>41.32</v>
      </c>
      <c r="H14" s="20"/>
      <c r="I14" s="20">
        <f>ROUND(G14*8.5%,2)</f>
        <v>3.51</v>
      </c>
      <c r="J14" s="36">
        <f>SUM(G14:I14)</f>
        <v>44.83</v>
      </c>
    </row>
    <row r="15" spans="1:10" ht="20.149999999999999" customHeight="1" thickBot="1" x14ac:dyDescent="0.35">
      <c r="B15" s="54" t="str">
        <f>E15</f>
        <v>ASSISTENZA</v>
      </c>
      <c r="C15" s="55">
        <v>25.82</v>
      </c>
      <c r="E15" s="56" t="s">
        <v>44</v>
      </c>
      <c r="F15" s="57">
        <v>1</v>
      </c>
      <c r="G15" s="58">
        <f>C15*F15</f>
        <v>25.82</v>
      </c>
      <c r="H15" s="59"/>
      <c r="I15" s="60">
        <f>ROUND(G15*8.5%,2)</f>
        <v>2.19</v>
      </c>
      <c r="J15" s="38">
        <f>SUM(G15:I15)</f>
        <v>28.01</v>
      </c>
    </row>
    <row r="16" spans="1:10" x14ac:dyDescent="0.3">
      <c r="A16" s="61" t="s">
        <v>45</v>
      </c>
    </row>
    <row r="17" spans="1:3" x14ac:dyDescent="0.3">
      <c r="A17" s="62" t="s">
        <v>46</v>
      </c>
      <c r="B17" s="63" t="s">
        <v>47</v>
      </c>
      <c r="C17" s="63"/>
    </row>
    <row r="18" spans="1:3" x14ac:dyDescent="0.3">
      <c r="A18" s="62" t="s">
        <v>48</v>
      </c>
      <c r="B18" s="63" t="s">
        <v>49</v>
      </c>
      <c r="C18" s="63"/>
    </row>
    <row r="19" spans="1:3" x14ac:dyDescent="0.3">
      <c r="A19" s="62" t="s">
        <v>50</v>
      </c>
      <c r="B19" s="63" t="s">
        <v>51</v>
      </c>
      <c r="C19" s="63"/>
    </row>
    <row r="20" spans="1:3" x14ac:dyDescent="0.3">
      <c r="A20" s="62" t="s">
        <v>52</v>
      </c>
      <c r="B20" s="63" t="s">
        <v>53</v>
      </c>
      <c r="C20" s="63"/>
    </row>
    <row r="21" spans="1:3" x14ac:dyDescent="0.3">
      <c r="A21" s="62" t="s">
        <v>54</v>
      </c>
      <c r="B21" s="63" t="s">
        <v>55</v>
      </c>
      <c r="C21" s="63"/>
    </row>
    <row r="22" spans="1:3" x14ac:dyDescent="0.3">
      <c r="A22" s="62" t="s">
        <v>56</v>
      </c>
      <c r="B22" s="63" t="s">
        <v>57</v>
      </c>
      <c r="C22" s="63"/>
    </row>
    <row r="23" spans="1:3" x14ac:dyDescent="0.3">
      <c r="A23" s="62" t="s">
        <v>58</v>
      </c>
      <c r="B23" s="63" t="s">
        <v>59</v>
      </c>
      <c r="C23" s="63"/>
    </row>
    <row r="24" spans="1:3" x14ac:dyDescent="0.3">
      <c r="A24" s="64" t="s">
        <v>60</v>
      </c>
      <c r="B24" s="63"/>
      <c r="C24" s="63"/>
    </row>
    <row r="25" spans="1:3" x14ac:dyDescent="0.3">
      <c r="A25" s="62" t="s">
        <v>61</v>
      </c>
      <c r="B25" s="63" t="s">
        <v>62</v>
      </c>
      <c r="C25" s="63"/>
    </row>
    <row r="26" spans="1:3" x14ac:dyDescent="0.3">
      <c r="A26" s="62" t="s">
        <v>61</v>
      </c>
      <c r="B26" s="63" t="s">
        <v>63</v>
      </c>
      <c r="C26" s="63"/>
    </row>
    <row r="27" spans="1:3" x14ac:dyDescent="0.3">
      <c r="A27" s="62" t="s">
        <v>64</v>
      </c>
      <c r="B27" s="63" t="s">
        <v>65</v>
      </c>
      <c r="C27" s="63"/>
    </row>
    <row r="28" spans="1:3" x14ac:dyDescent="0.3">
      <c r="A28" s="62" t="s">
        <v>66</v>
      </c>
      <c r="B28" s="63" t="s">
        <v>67</v>
      </c>
      <c r="C28" s="63"/>
    </row>
    <row r="29" spans="1:3" x14ac:dyDescent="0.3">
      <c r="A29" s="62" t="s">
        <v>56</v>
      </c>
      <c r="B29" s="106" t="s">
        <v>57</v>
      </c>
      <c r="C29" s="106"/>
    </row>
  </sheetData>
  <mergeCells count="8">
    <mergeCell ref="B29:C29"/>
    <mergeCell ref="A1:C1"/>
    <mergeCell ref="E1:J1"/>
    <mergeCell ref="A2:B2"/>
    <mergeCell ref="A3:A5"/>
    <mergeCell ref="A6:A9"/>
    <mergeCell ref="B12:C12"/>
    <mergeCell ref="E12:J12"/>
  </mergeCells>
  <phoneticPr fontId="3"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72"/>
  <sheetViews>
    <sheetView showZeros="0" topLeftCell="A19" zoomScaleNormal="100" workbookViewId="0">
      <selection activeCell="F42" sqref="F42"/>
    </sheetView>
  </sheetViews>
  <sheetFormatPr defaultColWidth="9.15234375" defaultRowHeight="12.45" x14ac:dyDescent="0.3"/>
  <cols>
    <col min="1" max="1" width="25.69140625" customWidth="1"/>
    <col min="2" max="3" width="8.69140625" customWidth="1"/>
    <col min="4" max="4" width="42.3828125" customWidth="1"/>
    <col min="5" max="6" width="14.69140625" customWidth="1"/>
  </cols>
  <sheetData>
    <row r="1" spans="1:6" ht="15.45" x14ac:dyDescent="0.4">
      <c r="A1" s="131" t="s">
        <v>95</v>
      </c>
      <c r="B1" s="132"/>
      <c r="C1" s="132"/>
      <c r="D1" s="133"/>
      <c r="E1" s="133"/>
      <c r="F1" s="134"/>
    </row>
    <row r="2" spans="1:6" ht="8.15" customHeight="1" x14ac:dyDescent="0.4">
      <c r="A2" s="74"/>
      <c r="B2" s="74"/>
      <c r="C2" s="74"/>
      <c r="D2" s="75"/>
      <c r="E2" s="75"/>
      <c r="F2" s="75"/>
    </row>
    <row r="3" spans="1:6" ht="14.15" x14ac:dyDescent="0.35">
      <c r="A3" s="126" t="s">
        <v>97</v>
      </c>
      <c r="B3" s="126"/>
      <c r="C3" s="126"/>
      <c r="D3" s="126"/>
      <c r="E3" s="126"/>
      <c r="F3" s="126"/>
    </row>
    <row r="4" spans="1:6" ht="12.75" customHeight="1" x14ac:dyDescent="0.3">
      <c r="A4" s="129" t="s">
        <v>0</v>
      </c>
      <c r="B4" s="129"/>
      <c r="C4" s="129"/>
      <c r="D4" s="129"/>
      <c r="E4" s="129"/>
      <c r="F4" s="72" t="s">
        <v>1</v>
      </c>
    </row>
    <row r="5" spans="1:6" ht="12.75" customHeight="1" x14ac:dyDescent="0.3">
      <c r="A5" s="130"/>
      <c r="B5" s="130"/>
      <c r="C5" s="130"/>
      <c r="D5" s="130"/>
      <c r="E5" s="130"/>
      <c r="F5" s="89"/>
    </row>
    <row r="6" spans="1:6" x14ac:dyDescent="0.3">
      <c r="A6" s="130"/>
      <c r="B6" s="130"/>
      <c r="C6" s="130"/>
      <c r="D6" s="130"/>
      <c r="E6" s="130"/>
      <c r="F6" s="89"/>
    </row>
    <row r="7" spans="1:6" x14ac:dyDescent="0.3">
      <c r="A7" s="68"/>
      <c r="B7" s="68"/>
      <c r="C7" s="68"/>
      <c r="D7" s="138" t="s">
        <v>71</v>
      </c>
      <c r="E7" s="139"/>
      <c r="F7" s="80">
        <f>SUM(F5:F6)</f>
        <v>0</v>
      </c>
    </row>
    <row r="8" spans="1:6" ht="8.15" customHeight="1" x14ac:dyDescent="0.3">
      <c r="A8" s="140"/>
      <c r="B8" s="140"/>
      <c r="C8" s="140"/>
      <c r="D8" s="141"/>
      <c r="E8" s="141"/>
      <c r="F8" s="141"/>
    </row>
    <row r="9" spans="1:6" ht="14.15" x14ac:dyDescent="0.35">
      <c r="A9" s="128" t="s">
        <v>7</v>
      </c>
      <c r="B9" s="128"/>
      <c r="C9" s="128"/>
      <c r="D9" s="128"/>
      <c r="E9" s="128"/>
      <c r="F9" s="128"/>
    </row>
    <row r="10" spans="1:6" x14ac:dyDescent="0.3">
      <c r="A10" s="1" t="s">
        <v>68</v>
      </c>
      <c r="B10" s="1" t="s">
        <v>2</v>
      </c>
      <c r="C10" s="1" t="s">
        <v>3</v>
      </c>
      <c r="D10" s="1" t="s">
        <v>16</v>
      </c>
      <c r="E10" s="1" t="s">
        <v>4</v>
      </c>
      <c r="F10" s="1" t="s">
        <v>5</v>
      </c>
    </row>
    <row r="11" spans="1:6" x14ac:dyDescent="0.3">
      <c r="A11" s="90"/>
      <c r="B11" s="91"/>
      <c r="C11" s="91"/>
      <c r="D11" s="91"/>
      <c r="E11" s="91"/>
      <c r="F11" s="84">
        <f>ROUND(E11*C11,2)</f>
        <v>0</v>
      </c>
    </row>
    <row r="12" spans="1:6" x14ac:dyDescent="0.3">
      <c r="A12" s="90"/>
      <c r="B12" s="91"/>
      <c r="C12" s="91"/>
      <c r="D12" s="91"/>
      <c r="E12" s="91"/>
      <c r="F12" s="84">
        <f>ROUND(E12*C12,2)</f>
        <v>0</v>
      </c>
    </row>
    <row r="13" spans="1:6" x14ac:dyDescent="0.3">
      <c r="A13" s="90"/>
      <c r="B13" s="91"/>
      <c r="C13" s="91"/>
      <c r="D13" s="91"/>
      <c r="E13" s="91"/>
      <c r="F13" s="84">
        <f>ROUND(E13*C13,2)</f>
        <v>0</v>
      </c>
    </row>
    <row r="14" spans="1:6" x14ac:dyDescent="0.3">
      <c r="A14" s="90"/>
      <c r="B14" s="91"/>
      <c r="C14" s="91"/>
      <c r="D14" s="91"/>
      <c r="E14" s="91"/>
      <c r="F14" s="84">
        <f>ROUND(E14*C14,2)</f>
        <v>0</v>
      </c>
    </row>
    <row r="15" spans="1:6" x14ac:dyDescent="0.3">
      <c r="A15" s="67"/>
      <c r="B15" s="67"/>
      <c r="C15" s="67"/>
      <c r="D15" s="138" t="s">
        <v>72</v>
      </c>
      <c r="E15" s="139"/>
      <c r="F15" s="85">
        <f>SUM(F11:F14)</f>
        <v>0</v>
      </c>
    </row>
    <row r="16" spans="1:6" ht="8.15" customHeight="1" x14ac:dyDescent="0.3">
      <c r="A16" s="140"/>
      <c r="B16" s="140"/>
      <c r="C16" s="140"/>
      <c r="D16" s="141"/>
      <c r="E16" s="141"/>
      <c r="F16" s="141"/>
    </row>
    <row r="17" spans="1:6" ht="30" customHeight="1" x14ac:dyDescent="0.35">
      <c r="A17" s="127" t="s">
        <v>21</v>
      </c>
      <c r="B17" s="127"/>
      <c r="C17" s="127"/>
      <c r="D17" s="127"/>
      <c r="E17" s="127"/>
      <c r="F17" s="127"/>
    </row>
    <row r="18" spans="1:6" ht="39" customHeight="1" x14ac:dyDescent="0.3">
      <c r="A18" s="1" t="s">
        <v>68</v>
      </c>
      <c r="B18" s="1" t="s">
        <v>69</v>
      </c>
      <c r="C18" s="1" t="s">
        <v>70</v>
      </c>
      <c r="D18" s="101" t="s">
        <v>8</v>
      </c>
      <c r="E18" s="1" t="s">
        <v>98</v>
      </c>
      <c r="F18" s="1" t="s">
        <v>99</v>
      </c>
    </row>
    <row r="19" spans="1:6" x14ac:dyDescent="0.3">
      <c r="A19" s="90"/>
      <c r="B19" s="91"/>
      <c r="C19" s="91"/>
      <c r="D19" s="92"/>
      <c r="E19" s="84">
        <f>B19*Parametri!$J$4</f>
        <v>0</v>
      </c>
      <c r="F19" s="84">
        <f>C19*Parametri!$J$3</f>
        <v>0</v>
      </c>
    </row>
    <row r="20" spans="1:6" ht="12.75" customHeight="1" x14ac:dyDescent="0.3">
      <c r="A20" s="90"/>
      <c r="B20" s="91"/>
      <c r="C20" s="91"/>
      <c r="D20" s="92"/>
      <c r="E20" s="84">
        <f>B20*Parametri!$J$4</f>
        <v>0</v>
      </c>
      <c r="F20" s="84">
        <f>C20*Parametri!$J$3</f>
        <v>0</v>
      </c>
    </row>
    <row r="21" spans="1:6" x14ac:dyDescent="0.3">
      <c r="A21" s="90"/>
      <c r="B21" s="91"/>
      <c r="C21" s="91"/>
      <c r="D21" s="92"/>
      <c r="E21" s="84">
        <f>B21*Parametri!$J$4</f>
        <v>0</v>
      </c>
      <c r="F21" s="84">
        <f>C21*Parametri!$J$3</f>
        <v>0</v>
      </c>
    </row>
    <row r="22" spans="1:6" x14ac:dyDescent="0.3">
      <c r="A22" s="90"/>
      <c r="B22" s="91"/>
      <c r="C22" s="91"/>
      <c r="D22" s="92"/>
      <c r="E22" s="84">
        <f>B22*Parametri!$J$4</f>
        <v>0</v>
      </c>
      <c r="F22" s="84">
        <f>C22*Parametri!$J$3</f>
        <v>0</v>
      </c>
    </row>
    <row r="23" spans="1:6" x14ac:dyDescent="0.3">
      <c r="A23" s="90"/>
      <c r="B23" s="91"/>
      <c r="C23" s="91"/>
      <c r="D23" s="92"/>
      <c r="E23" s="84">
        <f>B23*Parametri!$J$4</f>
        <v>0</v>
      </c>
      <c r="F23" s="84">
        <f>C23*Parametri!$J$3</f>
        <v>0</v>
      </c>
    </row>
    <row r="24" spans="1:6" x14ac:dyDescent="0.3">
      <c r="A24" s="90"/>
      <c r="B24" s="91"/>
      <c r="C24" s="91"/>
      <c r="D24" s="92"/>
      <c r="E24" s="84">
        <f>B24*Parametri!$J$4</f>
        <v>0</v>
      </c>
      <c r="F24" s="84">
        <f>C24*Parametri!$J$3</f>
        <v>0</v>
      </c>
    </row>
    <row r="25" spans="1:6" x14ac:dyDescent="0.3">
      <c r="A25" s="90"/>
      <c r="B25" s="91"/>
      <c r="C25" s="91"/>
      <c r="D25" s="92"/>
      <c r="E25" s="84">
        <f>B25*Parametri!$J$4</f>
        <v>0</v>
      </c>
      <c r="F25" s="84">
        <f>C25*Parametri!$J$3</f>
        <v>0</v>
      </c>
    </row>
    <row r="26" spans="1:6" x14ac:dyDescent="0.3">
      <c r="A26" s="90"/>
      <c r="B26" s="91"/>
      <c r="C26" s="91"/>
      <c r="D26" s="92"/>
      <c r="E26" s="84">
        <f>B26*Parametri!$J$4</f>
        <v>0</v>
      </c>
      <c r="F26" s="84">
        <f>C26*Parametri!$J$3</f>
        <v>0</v>
      </c>
    </row>
    <row r="27" spans="1:6" x14ac:dyDescent="0.3">
      <c r="A27" s="90"/>
      <c r="B27" s="91"/>
      <c r="C27" s="91"/>
      <c r="D27" s="92"/>
      <c r="E27" s="84">
        <f>B27*Parametri!$J$4</f>
        <v>0</v>
      </c>
      <c r="F27" s="84">
        <f>C27*Parametri!$J$3</f>
        <v>0</v>
      </c>
    </row>
    <row r="28" spans="1:6" x14ac:dyDescent="0.3">
      <c r="A28" s="90"/>
      <c r="B28" s="91"/>
      <c r="C28" s="91"/>
      <c r="D28" s="92"/>
      <c r="E28" s="84">
        <f>B28*Parametri!$J$4</f>
        <v>0</v>
      </c>
      <c r="F28" s="84">
        <f>C28*Parametri!$J$3</f>
        <v>0</v>
      </c>
    </row>
    <row r="29" spans="1:6" x14ac:dyDescent="0.3">
      <c r="A29" s="90"/>
      <c r="B29" s="91"/>
      <c r="C29" s="91"/>
      <c r="D29" s="92"/>
      <c r="E29" s="84">
        <f>B29*Parametri!$J$4</f>
        <v>0</v>
      </c>
      <c r="F29" s="84">
        <f>C29*Parametri!$J$3</f>
        <v>0</v>
      </c>
    </row>
    <row r="30" spans="1:6" x14ac:dyDescent="0.3">
      <c r="A30" s="90"/>
      <c r="B30" s="91"/>
      <c r="C30" s="91"/>
      <c r="D30" s="92"/>
      <c r="E30" s="84">
        <f>B30*Parametri!$J$4</f>
        <v>0</v>
      </c>
      <c r="F30" s="84">
        <f>C30*Parametri!$J$3</f>
        <v>0</v>
      </c>
    </row>
    <row r="31" spans="1:6" x14ac:dyDescent="0.3">
      <c r="A31" s="90"/>
      <c r="B31" s="91"/>
      <c r="C31" s="91"/>
      <c r="D31" s="92"/>
      <c r="E31" s="84">
        <f>B31*Parametri!$J$4</f>
        <v>0</v>
      </c>
      <c r="F31" s="84">
        <f>C31*Parametri!$J$3</f>
        <v>0</v>
      </c>
    </row>
    <row r="32" spans="1:6" x14ac:dyDescent="0.3">
      <c r="A32" s="90"/>
      <c r="B32" s="91"/>
      <c r="C32" s="91"/>
      <c r="D32" s="92"/>
      <c r="E32" s="84"/>
      <c r="F32" s="84"/>
    </row>
    <row r="33" spans="1:6" x14ac:dyDescent="0.3">
      <c r="A33" s="90"/>
      <c r="B33" s="91"/>
      <c r="C33" s="91"/>
      <c r="D33" s="92"/>
      <c r="E33" s="84">
        <f>B33*Parametri!$J$4</f>
        <v>0</v>
      </c>
      <c r="F33" s="84">
        <f>C33*Parametri!$J$3</f>
        <v>0</v>
      </c>
    </row>
    <row r="34" spans="1:6" ht="12.75" customHeight="1" x14ac:dyDescent="0.3">
      <c r="A34" s="71"/>
      <c r="B34" s="71"/>
      <c r="C34" s="71"/>
      <c r="D34" s="138" t="s">
        <v>73</v>
      </c>
      <c r="E34" s="139"/>
      <c r="F34" s="83">
        <f>SUM(E19:E33,F19:F33)</f>
        <v>0</v>
      </c>
    </row>
    <row r="35" spans="1:6" ht="8.15" customHeight="1" x14ac:dyDescent="0.3">
      <c r="A35" s="67"/>
      <c r="B35" s="67"/>
      <c r="C35" s="67"/>
      <c r="D35" s="69"/>
      <c r="E35" s="69"/>
      <c r="F35" s="71"/>
    </row>
    <row r="36" spans="1:6" ht="14.15" x14ac:dyDescent="0.35">
      <c r="A36" s="128" t="s">
        <v>10</v>
      </c>
      <c r="B36" s="128"/>
      <c r="C36" s="128"/>
      <c r="D36" s="128"/>
      <c r="E36" s="128"/>
      <c r="F36" s="128"/>
    </row>
    <row r="37" spans="1:6" ht="12.75" customHeight="1" x14ac:dyDescent="0.3">
      <c r="A37" s="1" t="s">
        <v>68</v>
      </c>
      <c r="B37" s="1" t="s">
        <v>2</v>
      </c>
      <c r="C37" s="1" t="s">
        <v>3</v>
      </c>
      <c r="D37" s="136" t="s">
        <v>9</v>
      </c>
      <c r="E37" s="137"/>
      <c r="F37" s="1" t="s">
        <v>22</v>
      </c>
    </row>
    <row r="38" spans="1:6" x14ac:dyDescent="0.3">
      <c r="A38" s="90"/>
      <c r="B38" s="91" t="s">
        <v>37</v>
      </c>
      <c r="C38" s="93"/>
      <c r="D38" s="142"/>
      <c r="E38" s="143"/>
      <c r="F38" s="82">
        <f>C38*Parametri!J6</f>
        <v>0</v>
      </c>
    </row>
    <row r="39" spans="1:6" x14ac:dyDescent="0.3">
      <c r="A39" s="90"/>
      <c r="B39" s="91" t="s">
        <v>100</v>
      </c>
      <c r="C39" s="93"/>
      <c r="D39" s="142"/>
      <c r="E39" s="143"/>
      <c r="F39" s="82">
        <f>C39*Parametri!J7</f>
        <v>0</v>
      </c>
    </row>
    <row r="40" spans="1:6" x14ac:dyDescent="0.3">
      <c r="A40" s="90"/>
      <c r="B40" s="91" t="s">
        <v>101</v>
      </c>
      <c r="C40" s="93"/>
      <c r="D40" s="142"/>
      <c r="E40" s="143"/>
      <c r="F40" s="82">
        <f>C40*Parametri!J8</f>
        <v>0</v>
      </c>
    </row>
    <row r="41" spans="1:6" x14ac:dyDescent="0.3">
      <c r="A41" s="90"/>
      <c r="B41" s="91" t="s">
        <v>102</v>
      </c>
      <c r="C41" s="93"/>
      <c r="D41" s="142"/>
      <c r="E41" s="143"/>
      <c r="F41" s="82">
        <f>C41*Parametri!J9</f>
        <v>0</v>
      </c>
    </row>
    <row r="42" spans="1:6" x14ac:dyDescent="0.3">
      <c r="A42" s="90"/>
      <c r="B42" s="91"/>
      <c r="C42" s="93"/>
      <c r="D42" s="142"/>
      <c r="E42" s="143"/>
      <c r="F42" s="82" t="str">
        <f>IF(B42=1,C42*Parametri!$J$7,IF(B42=2,C42*Parametri!$J$9,IF(B42=3,C42*Parametri!$J$6," ")))</f>
        <v xml:space="preserve"> </v>
      </c>
    </row>
    <row r="43" spans="1:6" x14ac:dyDescent="0.3">
      <c r="A43" s="67"/>
      <c r="B43" s="67"/>
      <c r="C43" s="67"/>
      <c r="D43" s="138" t="s">
        <v>74</v>
      </c>
      <c r="E43" s="139"/>
      <c r="F43" s="86">
        <f>SUM(F38:F42)</f>
        <v>0</v>
      </c>
    </row>
    <row r="44" spans="1:6" ht="8.15" customHeight="1" x14ac:dyDescent="0.3">
      <c r="A44" s="67"/>
      <c r="B44" s="67"/>
      <c r="C44" s="67"/>
      <c r="D44" s="69"/>
      <c r="E44" s="69"/>
      <c r="F44" s="70"/>
    </row>
    <row r="45" spans="1:6" ht="14.15" x14ac:dyDescent="0.35">
      <c r="A45" s="128" t="s">
        <v>13</v>
      </c>
      <c r="B45" s="128"/>
      <c r="C45" s="128"/>
      <c r="D45" s="128"/>
      <c r="E45" s="128"/>
      <c r="F45" s="128"/>
    </row>
    <row r="46" spans="1:6" ht="12.75" customHeight="1" x14ac:dyDescent="0.3">
      <c r="A46" s="1" t="s">
        <v>11</v>
      </c>
      <c r="B46" s="1" t="s">
        <v>15</v>
      </c>
      <c r="C46" s="1" t="s">
        <v>17</v>
      </c>
      <c r="D46" s="1" t="s">
        <v>9</v>
      </c>
      <c r="E46" s="1" t="s">
        <v>12</v>
      </c>
      <c r="F46" s="1" t="s">
        <v>19</v>
      </c>
    </row>
    <row r="47" spans="1:6" x14ac:dyDescent="0.3">
      <c r="A47" s="88"/>
      <c r="B47" s="94"/>
      <c r="C47" s="94"/>
      <c r="D47" s="94"/>
      <c r="E47" s="94"/>
      <c r="F47" s="95"/>
    </row>
    <row r="48" spans="1:6" x14ac:dyDescent="0.3">
      <c r="A48" s="88"/>
      <c r="B48" s="94"/>
      <c r="C48" s="94"/>
      <c r="D48" s="94"/>
      <c r="E48" s="94"/>
      <c r="F48" s="95"/>
    </row>
    <row r="49" spans="1:6" x14ac:dyDescent="0.3">
      <c r="A49" s="102"/>
      <c r="B49" s="102"/>
      <c r="C49" s="102"/>
      <c r="D49" s="138" t="s">
        <v>75</v>
      </c>
      <c r="E49" s="139"/>
      <c r="F49" s="85">
        <f>SUM(F47:F48)</f>
        <v>0</v>
      </c>
    </row>
    <row r="50" spans="1:6" ht="8.15" customHeight="1" x14ac:dyDescent="0.3">
      <c r="A50" s="102"/>
      <c r="B50" s="102"/>
      <c r="C50" s="102"/>
      <c r="D50" s="103"/>
      <c r="E50" s="103"/>
      <c r="F50" s="103"/>
    </row>
    <row r="51" spans="1:6" ht="14.15" x14ac:dyDescent="0.35">
      <c r="A51" s="128" t="s">
        <v>78</v>
      </c>
      <c r="B51" s="128"/>
      <c r="C51" s="128"/>
      <c r="D51" s="128"/>
      <c r="E51" s="128"/>
      <c r="F51" s="128"/>
    </row>
    <row r="52" spans="1:6" x14ac:dyDescent="0.3">
      <c r="A52" s="135" t="s">
        <v>20</v>
      </c>
      <c r="B52" s="136"/>
      <c r="C52" s="137"/>
      <c r="D52" s="73" t="s">
        <v>14</v>
      </c>
      <c r="E52" s="2" t="s">
        <v>18</v>
      </c>
      <c r="F52" s="87" t="s">
        <v>19</v>
      </c>
    </row>
    <row r="53" spans="1:6" x14ac:dyDescent="0.3">
      <c r="A53" s="130"/>
      <c r="B53" s="130"/>
      <c r="C53" s="130"/>
      <c r="D53" s="96"/>
      <c r="E53" s="97"/>
      <c r="F53" s="81">
        <f>D53*E53</f>
        <v>0</v>
      </c>
    </row>
    <row r="54" spans="1:6" x14ac:dyDescent="0.3">
      <c r="A54" s="130"/>
      <c r="B54" s="130"/>
      <c r="C54" s="130"/>
      <c r="D54" s="96"/>
      <c r="E54" s="97"/>
      <c r="F54" s="81">
        <f>D54*E54</f>
        <v>0</v>
      </c>
    </row>
    <row r="55" spans="1:6" x14ac:dyDescent="0.3">
      <c r="A55" s="130"/>
      <c r="B55" s="130"/>
      <c r="C55" s="130"/>
      <c r="D55" s="96"/>
      <c r="E55" s="97"/>
      <c r="F55" s="81">
        <f>D55*E55</f>
        <v>0</v>
      </c>
    </row>
    <row r="56" spans="1:6" x14ac:dyDescent="0.3">
      <c r="A56" s="130"/>
      <c r="B56" s="130"/>
      <c r="C56" s="130"/>
      <c r="D56" s="96"/>
      <c r="E56" s="97"/>
      <c r="F56" s="81">
        <f>D56*E56</f>
        <v>0</v>
      </c>
    </row>
    <row r="57" spans="1:6" x14ac:dyDescent="0.3">
      <c r="A57" s="65"/>
      <c r="B57" s="65"/>
      <c r="C57" s="65"/>
      <c r="D57" s="138" t="s">
        <v>76</v>
      </c>
      <c r="E57" s="139"/>
      <c r="F57" s="83">
        <f>SUM(F53:F56)</f>
        <v>0</v>
      </c>
    </row>
    <row r="58" spans="1:6" ht="8.15" customHeight="1" x14ac:dyDescent="0.3">
      <c r="A58" s="68"/>
      <c r="B58" s="68"/>
      <c r="C58" s="68"/>
      <c r="D58" s="66"/>
      <c r="E58" s="66"/>
      <c r="F58" s="68"/>
    </row>
    <row r="59" spans="1:6" ht="14.15" x14ac:dyDescent="0.35">
      <c r="A59" s="128" t="s">
        <v>94</v>
      </c>
      <c r="B59" s="128"/>
      <c r="C59" s="128"/>
      <c r="D59" s="128"/>
      <c r="E59" s="128"/>
      <c r="F59" s="128"/>
    </row>
    <row r="60" spans="1:6" x14ac:dyDescent="0.3">
      <c r="A60" s="135" t="s">
        <v>20</v>
      </c>
      <c r="B60" s="136"/>
      <c r="C60" s="137"/>
      <c r="D60" s="73" t="s">
        <v>14</v>
      </c>
      <c r="E60" s="73" t="s">
        <v>18</v>
      </c>
      <c r="F60" s="87" t="s">
        <v>19</v>
      </c>
    </row>
    <row r="61" spans="1:6" x14ac:dyDescent="0.3">
      <c r="A61" s="130"/>
      <c r="B61" s="130"/>
      <c r="C61" s="130"/>
      <c r="D61" s="96"/>
      <c r="E61" s="96"/>
      <c r="F61" s="81">
        <f>D61*E61</f>
        <v>0</v>
      </c>
    </row>
    <row r="62" spans="1:6" x14ac:dyDescent="0.3">
      <c r="A62" s="130"/>
      <c r="B62" s="130"/>
      <c r="C62" s="130"/>
      <c r="D62" s="96"/>
      <c r="E62" s="96"/>
      <c r="F62" s="81"/>
    </row>
    <row r="63" spans="1:6" x14ac:dyDescent="0.3">
      <c r="A63" s="130"/>
      <c r="B63" s="130"/>
      <c r="C63" s="130"/>
      <c r="D63" s="96"/>
      <c r="E63" s="96"/>
      <c r="F63" s="81"/>
    </row>
    <row r="64" spans="1:6" x14ac:dyDescent="0.3">
      <c r="A64" s="130"/>
      <c r="B64" s="130"/>
      <c r="C64" s="130"/>
      <c r="D64" s="96"/>
      <c r="E64" s="96"/>
      <c r="F64" s="81"/>
    </row>
    <row r="65" spans="1:6" x14ac:dyDescent="0.3">
      <c r="A65" s="150"/>
      <c r="B65" s="150"/>
      <c r="C65" s="150"/>
      <c r="D65" s="146" t="s">
        <v>77</v>
      </c>
      <c r="E65" s="147"/>
      <c r="F65" s="81">
        <f>SUM(F61:F64)</f>
        <v>0</v>
      </c>
    </row>
    <row r="66" spans="1:6" ht="12.75" customHeight="1" x14ac:dyDescent="0.4">
      <c r="D66" s="78"/>
      <c r="E66" s="78"/>
    </row>
    <row r="67" spans="1:6" ht="15.45" x14ac:dyDescent="0.4">
      <c r="D67" s="145" t="s">
        <v>79</v>
      </c>
      <c r="E67" s="145"/>
      <c r="F67" s="79">
        <f>SUM(F15,F34,F43,F49,F57,F65)</f>
        <v>0</v>
      </c>
    </row>
    <row r="68" spans="1:6" ht="4" customHeight="1" x14ac:dyDescent="0.4">
      <c r="D68" s="104"/>
      <c r="E68" s="104"/>
      <c r="F68" s="105"/>
    </row>
    <row r="69" spans="1:6" ht="15.45" x14ac:dyDescent="0.4">
      <c r="D69" s="145" t="s">
        <v>96</v>
      </c>
      <c r="E69" s="145"/>
      <c r="F69" s="79">
        <f>F67-F7</f>
        <v>0</v>
      </c>
    </row>
    <row r="70" spans="1:6" x14ac:dyDescent="0.3">
      <c r="A70" s="100"/>
    </row>
    <row r="71" spans="1:6" ht="14.15" x14ac:dyDescent="0.35">
      <c r="A71" s="77" t="s">
        <v>81</v>
      </c>
      <c r="B71" s="144"/>
      <c r="C71" s="144"/>
      <c r="D71" s="148" t="s">
        <v>80</v>
      </c>
      <c r="E71" s="148"/>
      <c r="F71" s="148"/>
    </row>
    <row r="72" spans="1:6" x14ac:dyDescent="0.3">
      <c r="D72" s="149"/>
      <c r="E72" s="149"/>
      <c r="F72" s="149"/>
    </row>
  </sheetData>
  <sheetProtection selectLockedCells="1"/>
  <mergeCells count="43">
    <mergeCell ref="D72:F72"/>
    <mergeCell ref="D39:E39"/>
    <mergeCell ref="D41:E41"/>
    <mergeCell ref="A65:C65"/>
    <mergeCell ref="A64:C64"/>
    <mergeCell ref="D43:E43"/>
    <mergeCell ref="D69:E69"/>
    <mergeCell ref="D57:E57"/>
    <mergeCell ref="A63:C63"/>
    <mergeCell ref="A51:F51"/>
    <mergeCell ref="D37:E37"/>
    <mergeCell ref="B71:C71"/>
    <mergeCell ref="D67:E67"/>
    <mergeCell ref="D7:E7"/>
    <mergeCell ref="D15:E15"/>
    <mergeCell ref="D65:E65"/>
    <mergeCell ref="D71:F71"/>
    <mergeCell ref="A59:F59"/>
    <mergeCell ref="A45:F45"/>
    <mergeCell ref="A52:C52"/>
    <mergeCell ref="A53:C53"/>
    <mergeCell ref="D49:E49"/>
    <mergeCell ref="A1:C1"/>
    <mergeCell ref="D1:F1"/>
    <mergeCell ref="A62:C62"/>
    <mergeCell ref="A54:C54"/>
    <mergeCell ref="A56:C56"/>
    <mergeCell ref="A60:C60"/>
    <mergeCell ref="A61:C61"/>
    <mergeCell ref="A6:E6"/>
    <mergeCell ref="A55:C55"/>
    <mergeCell ref="A36:F36"/>
    <mergeCell ref="D34:E34"/>
    <mergeCell ref="A16:F16"/>
    <mergeCell ref="A8:F8"/>
    <mergeCell ref="D38:E38"/>
    <mergeCell ref="D40:E40"/>
    <mergeCell ref="D42:E42"/>
    <mergeCell ref="A3:F3"/>
    <mergeCell ref="A17:F17"/>
    <mergeCell ref="A9:F9"/>
    <mergeCell ref="A4:E4"/>
    <mergeCell ref="A5:E5"/>
  </mergeCells>
  <phoneticPr fontId="3" type="noConversion"/>
  <pageMargins left="0.39370078740157483" right="0.39370078740157483" top="0.59055118110236227" bottom="0.59055118110236227" header="0.31496062992125984" footer="0.31496062992125984"/>
  <pageSetup paperSize="9" scale="83" orientation="portrait" horizontalDpi="4294967293" r:id="rId1"/>
  <headerFooter alignWithMargins="0">
    <oddHeader xml:space="preserve">&amp;C&amp;"Arial,Grassetto"&amp;12ITIS "E. Majorana" Grugliasco (TO)&amp;"Arial,Normale"&amp;10
</oddHeader>
    <oddFooter>&amp;L&amp;"6,Normale"&amp;6&amp;Z&amp;F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4"/>
  <sheetViews>
    <sheetView showZeros="0" workbookViewId="0">
      <selection sqref="A1:E1"/>
    </sheetView>
  </sheetViews>
  <sheetFormatPr defaultRowHeight="12.45" x14ac:dyDescent="0.3"/>
  <cols>
    <col min="1" max="1" width="29.15234375" customWidth="1"/>
    <col min="2" max="2" width="8.15234375" customWidth="1"/>
    <col min="3" max="5" width="9.3046875" customWidth="1"/>
    <col min="6" max="7" width="13.69140625" customWidth="1"/>
    <col min="8" max="8" width="14.53515625" customWidth="1"/>
  </cols>
  <sheetData>
    <row r="1" spans="1:8" ht="15.45" x14ac:dyDescent="0.4">
      <c r="A1" s="131" t="s">
        <v>95</v>
      </c>
      <c r="B1" s="132"/>
      <c r="C1" s="132"/>
      <c r="D1" s="132"/>
      <c r="E1" s="132"/>
      <c r="F1" s="133"/>
      <c r="G1" s="133"/>
      <c r="H1" s="134"/>
    </row>
    <row r="2" spans="1:8" ht="8.15" customHeight="1" x14ac:dyDescent="0.4">
      <c r="A2" s="74"/>
      <c r="B2" s="74"/>
      <c r="C2" s="74"/>
      <c r="D2" s="74"/>
      <c r="E2" s="74"/>
      <c r="F2" s="75"/>
      <c r="G2" s="75"/>
      <c r="H2" s="75"/>
    </row>
    <row r="3" spans="1:8" ht="15" customHeight="1" x14ac:dyDescent="0.35">
      <c r="A3" s="126" t="s">
        <v>6</v>
      </c>
      <c r="B3" s="126"/>
      <c r="C3" s="126"/>
      <c r="D3" s="126"/>
      <c r="E3" s="126"/>
      <c r="F3" s="126"/>
      <c r="G3" s="126"/>
      <c r="H3" s="126"/>
    </row>
    <row r="4" spans="1:8" ht="12.75" customHeight="1" x14ac:dyDescent="0.3">
      <c r="A4" s="129" t="s">
        <v>0</v>
      </c>
      <c r="B4" s="129"/>
      <c r="C4" s="129"/>
      <c r="D4" s="129"/>
      <c r="E4" s="129"/>
      <c r="F4" s="129"/>
      <c r="G4" s="129"/>
      <c r="H4" s="72" t="s">
        <v>1</v>
      </c>
    </row>
    <row r="5" spans="1:8" ht="12.75" customHeight="1" x14ac:dyDescent="0.3">
      <c r="A5" s="130"/>
      <c r="B5" s="130"/>
      <c r="C5" s="130"/>
      <c r="D5" s="130"/>
      <c r="E5" s="130"/>
      <c r="F5" s="130"/>
      <c r="G5" s="130"/>
      <c r="H5" s="89"/>
    </row>
    <row r="6" spans="1:8" x14ac:dyDescent="0.3">
      <c r="A6" s="130"/>
      <c r="B6" s="130"/>
      <c r="C6" s="130"/>
      <c r="D6" s="130"/>
      <c r="E6" s="130"/>
      <c r="F6" s="130"/>
      <c r="G6" s="130"/>
      <c r="H6" s="89"/>
    </row>
    <row r="7" spans="1:8" x14ac:dyDescent="0.3">
      <c r="A7" s="68"/>
      <c r="B7" s="68"/>
      <c r="C7" s="68"/>
      <c r="D7" s="68"/>
      <c r="E7" s="68"/>
      <c r="F7" s="138" t="s">
        <v>71</v>
      </c>
      <c r="G7" s="139"/>
      <c r="H7" s="80">
        <f>SUM(H5:H6)</f>
        <v>0</v>
      </c>
    </row>
    <row r="8" spans="1:8" ht="8.15" customHeight="1" x14ac:dyDescent="0.3">
      <c r="A8" s="140"/>
      <c r="B8" s="140"/>
      <c r="C8" s="140"/>
      <c r="D8" s="140"/>
      <c r="E8" s="140"/>
      <c r="F8" s="141"/>
      <c r="G8" s="141"/>
      <c r="H8" s="141"/>
    </row>
    <row r="9" spans="1:8" ht="15" customHeight="1" x14ac:dyDescent="0.35">
      <c r="A9" s="128" t="s">
        <v>7</v>
      </c>
      <c r="B9" s="128"/>
      <c r="C9" s="128"/>
      <c r="D9" s="128"/>
      <c r="E9" s="128"/>
      <c r="F9" s="128"/>
      <c r="G9" s="128"/>
      <c r="H9" s="128"/>
    </row>
    <row r="10" spans="1:8" ht="24" customHeight="1" x14ac:dyDescent="0.3">
      <c r="A10" s="1" t="s">
        <v>68</v>
      </c>
      <c r="B10" s="1"/>
      <c r="C10" s="1" t="s">
        <v>82</v>
      </c>
      <c r="D10" s="1" t="s">
        <v>69</v>
      </c>
      <c r="E10" s="1" t="s">
        <v>70</v>
      </c>
      <c r="F10" s="1" t="s">
        <v>90</v>
      </c>
      <c r="G10" s="1" t="s">
        <v>88</v>
      </c>
      <c r="H10" s="1" t="s">
        <v>89</v>
      </c>
    </row>
    <row r="11" spans="1:8" x14ac:dyDescent="0.3">
      <c r="A11" s="90"/>
      <c r="B11" s="90"/>
      <c r="C11" s="91"/>
      <c r="D11" s="91"/>
      <c r="E11" s="98"/>
      <c r="F11" s="91"/>
      <c r="G11" s="91"/>
      <c r="H11" s="84">
        <f>ROUND(G11*D11,2)</f>
        <v>0</v>
      </c>
    </row>
    <row r="12" spans="1:8" x14ac:dyDescent="0.3">
      <c r="A12" s="90"/>
      <c r="B12" s="90"/>
      <c r="C12" s="91"/>
      <c r="D12" s="91"/>
      <c r="E12" s="98"/>
      <c r="F12" s="91"/>
      <c r="G12" s="91"/>
      <c r="H12" s="84">
        <f>ROUND(G12*D12,2)</f>
        <v>0</v>
      </c>
    </row>
    <row r="13" spans="1:8" x14ac:dyDescent="0.3">
      <c r="A13" s="90"/>
      <c r="B13" s="90"/>
      <c r="C13" s="91"/>
      <c r="D13" s="91"/>
      <c r="E13" s="98"/>
      <c r="F13" s="91"/>
      <c r="G13" s="91"/>
      <c r="H13" s="84">
        <f>ROUND(G13*D13,2)</f>
        <v>0</v>
      </c>
    </row>
    <row r="14" spans="1:8" x14ac:dyDescent="0.3">
      <c r="A14" s="90"/>
      <c r="B14" s="90"/>
      <c r="C14" s="91"/>
      <c r="D14" s="91"/>
      <c r="E14" s="98"/>
      <c r="F14" s="91"/>
      <c r="G14" s="91"/>
      <c r="H14" s="84">
        <f>ROUND(G14*D14,2)</f>
        <v>0</v>
      </c>
    </row>
    <row r="15" spans="1:8" x14ac:dyDescent="0.3">
      <c r="A15" s="67"/>
      <c r="B15" s="67"/>
      <c r="C15" s="67"/>
      <c r="D15" s="67"/>
      <c r="E15" s="67"/>
      <c r="F15" s="138" t="s">
        <v>72</v>
      </c>
      <c r="G15" s="139"/>
      <c r="H15" s="85">
        <f>SUM(H11:H14)</f>
        <v>0</v>
      </c>
    </row>
    <row r="16" spans="1:8" ht="8.15" customHeight="1" x14ac:dyDescent="0.3">
      <c r="A16" s="140"/>
      <c r="B16" s="140"/>
      <c r="C16" s="140"/>
      <c r="D16" s="140"/>
      <c r="E16" s="140"/>
      <c r="F16" s="141"/>
      <c r="G16" s="141"/>
      <c r="H16" s="141"/>
    </row>
    <row r="17" spans="1:8" ht="15" customHeight="1" x14ac:dyDescent="0.35">
      <c r="A17" s="127" t="s">
        <v>85</v>
      </c>
      <c r="B17" s="127"/>
      <c r="C17" s="127"/>
      <c r="D17" s="127"/>
      <c r="E17" s="127"/>
      <c r="F17" s="127"/>
      <c r="G17" s="127"/>
      <c r="H17" s="127"/>
    </row>
    <row r="18" spans="1:8" ht="24" customHeight="1" x14ac:dyDescent="0.3">
      <c r="A18" s="1" t="s">
        <v>68</v>
      </c>
      <c r="B18" s="1"/>
      <c r="C18" s="1" t="s">
        <v>87</v>
      </c>
      <c r="D18" s="1" t="s">
        <v>69</v>
      </c>
      <c r="E18" s="1" t="s">
        <v>70</v>
      </c>
      <c r="F18" s="1" t="s">
        <v>90</v>
      </c>
      <c r="G18" s="1" t="s">
        <v>88</v>
      </c>
      <c r="H18" s="1" t="s">
        <v>89</v>
      </c>
    </row>
    <row r="19" spans="1:8" x14ac:dyDescent="0.3">
      <c r="A19" s="90"/>
      <c r="B19" s="90"/>
      <c r="C19" s="91"/>
      <c r="D19" s="91"/>
      <c r="E19" s="91"/>
      <c r="F19" s="93">
        <f>ROUND(C19*Parametri!$J$13,2)</f>
        <v>0</v>
      </c>
      <c r="G19" s="99">
        <f>ROUND(D19*Parametri!$J$14,2)</f>
        <v>0</v>
      </c>
      <c r="H19" s="82">
        <f>ROUND(E19*Parametri!$J$15,2)</f>
        <v>0</v>
      </c>
    </row>
    <row r="20" spans="1:8" ht="12.75" customHeight="1" x14ac:dyDescent="0.3">
      <c r="A20" s="90"/>
      <c r="B20" s="90"/>
      <c r="C20" s="91"/>
      <c r="D20" s="91"/>
      <c r="E20" s="91"/>
      <c r="F20" s="93">
        <f>ROUND(C20*Parametri!$J$13,2)</f>
        <v>0</v>
      </c>
      <c r="G20" s="99">
        <f>ROUND(D20*Parametri!$J$14,2)</f>
        <v>0</v>
      </c>
      <c r="H20" s="82">
        <f>ROUND(E20*Parametri!$J$15,2)</f>
        <v>0</v>
      </c>
    </row>
    <row r="21" spans="1:8" x14ac:dyDescent="0.3">
      <c r="A21" s="90"/>
      <c r="B21" s="90"/>
      <c r="C21" s="91"/>
      <c r="D21" s="91"/>
      <c r="E21" s="91"/>
      <c r="F21" s="93">
        <f>ROUND(C21*Parametri!$J$13,2)</f>
        <v>0</v>
      </c>
      <c r="G21" s="99">
        <f>ROUND(D21*Parametri!$J$14,2)</f>
        <v>0</v>
      </c>
      <c r="H21" s="82">
        <f>ROUND(E21*Parametri!$J$15,2)</f>
        <v>0</v>
      </c>
    </row>
    <row r="22" spans="1:8" x14ac:dyDescent="0.3">
      <c r="A22" s="90"/>
      <c r="B22" s="90"/>
      <c r="C22" s="91"/>
      <c r="D22" s="91"/>
      <c r="E22" s="91"/>
      <c r="F22" s="93">
        <f>ROUND(C22*Parametri!$J$13,2)</f>
        <v>0</v>
      </c>
      <c r="G22" s="99">
        <f>ROUND(D22*Parametri!$J$14,2)</f>
        <v>0</v>
      </c>
      <c r="H22" s="82">
        <f>ROUND(E22*Parametri!$J$15,2)</f>
        <v>0</v>
      </c>
    </row>
    <row r="23" spans="1:8" x14ac:dyDescent="0.3">
      <c r="A23" s="90"/>
      <c r="B23" s="90"/>
      <c r="C23" s="91"/>
      <c r="D23" s="91"/>
      <c r="E23" s="91"/>
      <c r="F23" s="93">
        <f>ROUND(C23*Parametri!$J$13,2)</f>
        <v>0</v>
      </c>
      <c r="G23" s="99">
        <f>ROUND(D23*Parametri!$J$14,2)</f>
        <v>0</v>
      </c>
      <c r="H23" s="82">
        <f>ROUND(E23*Parametri!$J$15,2)</f>
        <v>0</v>
      </c>
    </row>
    <row r="24" spans="1:8" x14ac:dyDescent="0.3">
      <c r="A24" s="90"/>
      <c r="B24" s="90"/>
      <c r="C24" s="91"/>
      <c r="D24" s="91"/>
      <c r="E24" s="91"/>
      <c r="F24" s="93">
        <f>ROUND(C24*Parametri!$J$13,2)</f>
        <v>0</v>
      </c>
      <c r="G24" s="99">
        <f>ROUND(D24*Parametri!$J$14,2)</f>
        <v>0</v>
      </c>
      <c r="H24" s="82">
        <f>ROUND(E24*Parametri!$J$15,2)</f>
        <v>0</v>
      </c>
    </row>
    <row r="25" spans="1:8" x14ac:dyDescent="0.3">
      <c r="A25" s="90"/>
      <c r="B25" s="90"/>
      <c r="C25" s="91"/>
      <c r="D25" s="91"/>
      <c r="E25" s="91"/>
      <c r="F25" s="93">
        <f>ROUND(C25*Parametri!$J$13,2)</f>
        <v>0</v>
      </c>
      <c r="G25" s="99">
        <f>ROUND(D25*Parametri!$J$14,2)</f>
        <v>0</v>
      </c>
      <c r="H25" s="82">
        <f>ROUND(E25*Parametri!$J$15,2)</f>
        <v>0</v>
      </c>
    </row>
    <row r="26" spans="1:8" x14ac:dyDescent="0.3">
      <c r="A26" s="90"/>
      <c r="B26" s="90"/>
      <c r="C26" s="91"/>
      <c r="D26" s="91"/>
      <c r="E26" s="91"/>
      <c r="F26" s="93">
        <f>ROUND(C26*Parametri!$J$13,2)</f>
        <v>0</v>
      </c>
      <c r="G26" s="99">
        <f>ROUND(D26*Parametri!$J$14,2)</f>
        <v>0</v>
      </c>
      <c r="H26" s="82">
        <f>ROUND(E26*Parametri!$J$15,2)</f>
        <v>0</v>
      </c>
    </row>
    <row r="27" spans="1:8" x14ac:dyDescent="0.3">
      <c r="A27" s="90"/>
      <c r="B27" s="90"/>
      <c r="C27" s="91"/>
      <c r="D27" s="91"/>
      <c r="E27" s="91"/>
      <c r="F27" s="93">
        <f>ROUND(C27*Parametri!$J$13,2)</f>
        <v>0</v>
      </c>
      <c r="G27" s="99">
        <f>ROUND(D27*Parametri!$J$14,2)</f>
        <v>0</v>
      </c>
      <c r="H27" s="82">
        <f>ROUND(E27*Parametri!$J$15,2)</f>
        <v>0</v>
      </c>
    </row>
    <row r="28" spans="1:8" x14ac:dyDescent="0.3">
      <c r="A28" s="90"/>
      <c r="B28" s="90"/>
      <c r="C28" s="91"/>
      <c r="D28" s="91"/>
      <c r="E28" s="91"/>
      <c r="F28" s="93">
        <f>ROUND(C28*Parametri!$J$13,2)</f>
        <v>0</v>
      </c>
      <c r="G28" s="99">
        <f>ROUND(D28*Parametri!$J$14,2)</f>
        <v>0</v>
      </c>
      <c r="H28" s="82">
        <f>ROUND(E28*Parametri!$J$15,2)</f>
        <v>0</v>
      </c>
    </row>
    <row r="29" spans="1:8" x14ac:dyDescent="0.3">
      <c r="A29" s="90"/>
      <c r="B29" s="90"/>
      <c r="C29" s="91"/>
      <c r="D29" s="91"/>
      <c r="E29" s="91"/>
      <c r="F29" s="93">
        <f>ROUND(C29*Parametri!$J$13,2)</f>
        <v>0</v>
      </c>
      <c r="G29" s="99">
        <f>ROUND(D29*Parametri!$J$14,2)</f>
        <v>0</v>
      </c>
      <c r="H29" s="82">
        <f>ROUND(E29*Parametri!$J$15,2)</f>
        <v>0</v>
      </c>
    </row>
    <row r="30" spans="1:8" x14ac:dyDescent="0.3">
      <c r="A30" s="90"/>
      <c r="B30" s="90"/>
      <c r="C30" s="91"/>
      <c r="D30" s="91"/>
      <c r="E30" s="91"/>
      <c r="F30" s="93">
        <f>ROUND(C30*Parametri!$J$13,2)</f>
        <v>0</v>
      </c>
      <c r="G30" s="99">
        <f>ROUND(D30*Parametri!$J$14,2)</f>
        <v>0</v>
      </c>
      <c r="H30" s="82">
        <f>ROUND(E30*Parametri!$J$15,2)</f>
        <v>0</v>
      </c>
    </row>
    <row r="31" spans="1:8" x14ac:dyDescent="0.3">
      <c r="A31" s="90"/>
      <c r="B31" s="90"/>
      <c r="C31" s="91"/>
      <c r="D31" s="91"/>
      <c r="E31" s="91"/>
      <c r="F31" s="93">
        <f>ROUND(C31*Parametri!$J$13,2)</f>
        <v>0</v>
      </c>
      <c r="G31" s="99">
        <f>ROUND(D31*Parametri!$J$14,2)</f>
        <v>0</v>
      </c>
      <c r="H31" s="82">
        <f>ROUND(E31*Parametri!$J$15,2)</f>
        <v>0</v>
      </c>
    </row>
    <row r="32" spans="1:8" x14ac:dyDescent="0.3">
      <c r="A32" s="90"/>
      <c r="B32" s="90"/>
      <c r="C32" s="91"/>
      <c r="D32" s="91"/>
      <c r="E32" s="91"/>
      <c r="F32" s="93">
        <f>ROUND(C32*Parametri!$J$13,2)</f>
        <v>0</v>
      </c>
      <c r="G32" s="99">
        <f>ROUND(D32*Parametri!$J$14,2)</f>
        <v>0</v>
      </c>
      <c r="H32" s="82">
        <f>ROUND(E32*Parametri!$J$15,2)</f>
        <v>0</v>
      </c>
    </row>
    <row r="33" spans="1:8" x14ac:dyDescent="0.3">
      <c r="A33" s="90"/>
      <c r="B33" s="90"/>
      <c r="C33" s="91"/>
      <c r="D33" s="91"/>
      <c r="E33" s="91"/>
      <c r="F33" s="93">
        <f>ROUND(C33*Parametri!$J$13,2)</f>
        <v>0</v>
      </c>
      <c r="G33" s="99">
        <f>ROUND(D33*Parametri!$J$14,2)</f>
        <v>0</v>
      </c>
      <c r="H33" s="82">
        <f>ROUND(E33*Parametri!$J$15,2)</f>
        <v>0</v>
      </c>
    </row>
    <row r="34" spans="1:8" ht="12.75" customHeight="1" x14ac:dyDescent="0.3">
      <c r="A34" s="67"/>
      <c r="B34" s="67">
        <f>SUM(C34:E34)</f>
        <v>0</v>
      </c>
      <c r="C34" s="67">
        <f>SUM(C19:C33)*Parametri!G13</f>
        <v>0</v>
      </c>
      <c r="D34" s="67">
        <f>SUM(D19:D33)*Parametri!G14</f>
        <v>0</v>
      </c>
      <c r="E34" s="67">
        <f>SUM(E19:E33)*Parametri!G15</f>
        <v>0</v>
      </c>
      <c r="F34" s="138" t="s">
        <v>73</v>
      </c>
      <c r="G34" s="139"/>
      <c r="H34" s="83">
        <f>SUM(G19:G33,H19:H33)</f>
        <v>0</v>
      </c>
    </row>
    <row r="35" spans="1:8" ht="8.15" customHeight="1" x14ac:dyDescent="0.3">
      <c r="A35" s="67"/>
      <c r="B35" s="67"/>
      <c r="C35" s="67"/>
      <c r="D35" s="67"/>
      <c r="E35" s="67"/>
      <c r="F35" s="69"/>
      <c r="G35" s="69"/>
      <c r="H35" s="71"/>
    </row>
    <row r="36" spans="1:8" ht="15" customHeight="1" x14ac:dyDescent="0.35">
      <c r="A36" s="128" t="s">
        <v>86</v>
      </c>
      <c r="B36" s="128"/>
      <c r="C36" s="128"/>
      <c r="D36" s="128"/>
      <c r="E36" s="128"/>
      <c r="F36" s="128"/>
      <c r="G36" s="128"/>
      <c r="H36" s="128"/>
    </row>
    <row r="37" spans="1:8" ht="24" customHeight="1" x14ac:dyDescent="0.3">
      <c r="A37" s="1" t="s">
        <v>68</v>
      </c>
      <c r="B37" s="1" t="s">
        <v>2</v>
      </c>
      <c r="C37" s="1" t="s">
        <v>92</v>
      </c>
      <c r="D37" s="1" t="s">
        <v>69</v>
      </c>
      <c r="E37" s="1" t="s">
        <v>91</v>
      </c>
      <c r="F37" s="1" t="s">
        <v>90</v>
      </c>
      <c r="G37" s="1" t="s">
        <v>88</v>
      </c>
      <c r="H37" s="1" t="s">
        <v>93</v>
      </c>
    </row>
    <row r="38" spans="1:8" x14ac:dyDescent="0.3">
      <c r="A38" s="90"/>
      <c r="B38" s="88"/>
      <c r="C38" s="91"/>
      <c r="D38" s="93"/>
      <c r="E38" s="98"/>
      <c r="F38" s="93">
        <f>ROUND(C38*Parametri!$J$13,2)</f>
        <v>0</v>
      </c>
      <c r="G38" s="99">
        <f>D38*Parametri!$J$14</f>
        <v>0</v>
      </c>
      <c r="H38" s="82" t="str">
        <f>IF(B38=1,ROUND(E38*Parametri!$J$6,2),IF(B38=2,ROUND(E38*Parametri!$J$7,2),IF(B38=3,ROUND(E38*Parametri!$J$9,2)," ")))</f>
        <v xml:space="preserve"> </v>
      </c>
    </row>
    <row r="39" spans="1:8" x14ac:dyDescent="0.3">
      <c r="A39" s="90"/>
      <c r="B39" s="88"/>
      <c r="C39" s="91"/>
      <c r="D39" s="93"/>
      <c r="E39" s="98"/>
      <c r="F39" s="93">
        <f>ROUND(C39*Parametri!$J$13,2)</f>
        <v>0</v>
      </c>
      <c r="G39" s="99">
        <f>D39*Parametri!$J$14</f>
        <v>0</v>
      </c>
      <c r="H39" s="82" t="str">
        <f>IF(B39=1,ROUND(E39*Parametri!$J$6,2),IF(B39=2,ROUND(E39*Parametri!$J$7,2),IF(B39=3,ROUND(E39*Parametri!$J$9,2)," ")))</f>
        <v xml:space="preserve"> </v>
      </c>
    </row>
    <row r="40" spans="1:8" x14ac:dyDescent="0.3">
      <c r="A40" s="90"/>
      <c r="B40" s="88"/>
      <c r="C40" s="91"/>
      <c r="D40" s="93"/>
      <c r="E40" s="98"/>
      <c r="F40" s="93">
        <f>ROUND(C40*Parametri!$J$13,2)</f>
        <v>0</v>
      </c>
      <c r="G40" s="99">
        <f>D40*Parametri!$J$14</f>
        <v>0</v>
      </c>
      <c r="H40" s="82" t="str">
        <f>IF(B40=1,ROUND(E40*Parametri!$J$6,2),IF(B40=2,ROUND(E40*Parametri!$J$7,2),IF(B40=3,ROUND(E40*Parametri!$J$9,2)," ")))</f>
        <v xml:space="preserve"> </v>
      </c>
    </row>
    <row r="41" spans="1:8" x14ac:dyDescent="0.3">
      <c r="A41" s="90"/>
      <c r="B41" s="88"/>
      <c r="C41" s="91"/>
      <c r="D41" s="93"/>
      <c r="E41" s="98"/>
      <c r="F41" s="93">
        <f>ROUND(C41*Parametri!$J$13,2)</f>
        <v>0</v>
      </c>
      <c r="G41" s="99">
        <f>D41*Parametri!$J$14</f>
        <v>0</v>
      </c>
      <c r="H41" s="82" t="str">
        <f>IF(B41=1,ROUND(E41*Parametri!$J$6,2),IF(B41=2,ROUND(E41*Parametri!$J$7,2),IF(B41=3,ROUND(E41*Parametri!$J$9,2)," ")))</f>
        <v xml:space="preserve"> </v>
      </c>
    </row>
    <row r="42" spans="1:8" x14ac:dyDescent="0.3">
      <c r="A42" s="90"/>
      <c r="B42" s="88"/>
      <c r="C42" s="91"/>
      <c r="D42" s="93"/>
      <c r="E42" s="98"/>
      <c r="F42" s="93">
        <f>ROUND(C42*Parametri!$J$13,2)</f>
        <v>0</v>
      </c>
      <c r="G42" s="99">
        <f>D42*Parametri!$J$14</f>
        <v>0</v>
      </c>
      <c r="H42" s="82" t="str">
        <f>IF(B42=1,ROUND(E42*Parametri!$J$6,2),IF(B42=2,ROUND(E42*Parametri!$J$7,2),IF(B42=3,ROUND(E42*Parametri!$J$9,2)," ")))</f>
        <v xml:space="preserve"> </v>
      </c>
    </row>
    <row r="43" spans="1:8" x14ac:dyDescent="0.3">
      <c r="A43" s="67"/>
      <c r="B43" s="67"/>
      <c r="C43" s="67"/>
      <c r="D43" s="67"/>
      <c r="E43" s="67"/>
      <c r="F43" s="138" t="s">
        <v>74</v>
      </c>
      <c r="G43" s="139"/>
      <c r="H43" s="86">
        <f>SUM(F38:H42)</f>
        <v>0</v>
      </c>
    </row>
    <row r="44" spans="1:8" ht="8.15" customHeight="1" x14ac:dyDescent="0.3">
      <c r="A44" s="67"/>
      <c r="B44" s="67"/>
      <c r="C44" s="67"/>
      <c r="D44" s="67"/>
      <c r="E44" s="67"/>
      <c r="F44" s="69"/>
      <c r="G44" s="69"/>
      <c r="H44" s="70"/>
    </row>
    <row r="45" spans="1:8" ht="15" customHeight="1" x14ac:dyDescent="0.35">
      <c r="A45" s="128" t="s">
        <v>83</v>
      </c>
      <c r="B45" s="128"/>
      <c r="C45" s="128"/>
      <c r="D45" s="128"/>
      <c r="E45" s="128"/>
      <c r="F45" s="128"/>
      <c r="G45" s="128"/>
      <c r="H45" s="128"/>
    </row>
    <row r="46" spans="1:8" x14ac:dyDescent="0.3">
      <c r="A46" s="135" t="s">
        <v>20</v>
      </c>
      <c r="B46" s="136"/>
      <c r="C46" s="136"/>
      <c r="D46" s="136"/>
      <c r="E46" s="137"/>
      <c r="F46" s="73" t="s">
        <v>14</v>
      </c>
      <c r="G46" s="2" t="s">
        <v>18</v>
      </c>
      <c r="H46" s="87" t="s">
        <v>19</v>
      </c>
    </row>
    <row r="47" spans="1:8" x14ac:dyDescent="0.3">
      <c r="A47" s="130"/>
      <c r="B47" s="130"/>
      <c r="C47" s="130"/>
      <c r="D47" s="130"/>
      <c r="E47" s="130"/>
      <c r="F47" s="96"/>
      <c r="G47" s="97"/>
      <c r="H47" s="81">
        <f>F47*G47</f>
        <v>0</v>
      </c>
    </row>
    <row r="48" spans="1:8" x14ac:dyDescent="0.3">
      <c r="A48" s="130"/>
      <c r="B48" s="130"/>
      <c r="C48" s="130"/>
      <c r="D48" s="130"/>
      <c r="E48" s="130"/>
      <c r="F48" s="96"/>
      <c r="G48" s="97"/>
      <c r="H48" s="81">
        <f>F48*G48</f>
        <v>0</v>
      </c>
    </row>
    <row r="49" spans="1:8" x14ac:dyDescent="0.3">
      <c r="A49" s="130"/>
      <c r="B49" s="130"/>
      <c r="C49" s="130"/>
      <c r="D49" s="130"/>
      <c r="E49" s="130"/>
      <c r="F49" s="96"/>
      <c r="G49" s="97"/>
      <c r="H49" s="81">
        <f>F49*G49</f>
        <v>0</v>
      </c>
    </row>
    <row r="50" spans="1:8" x14ac:dyDescent="0.3">
      <c r="A50" s="130"/>
      <c r="B50" s="130"/>
      <c r="C50" s="130"/>
      <c r="D50" s="130"/>
      <c r="E50" s="130"/>
      <c r="F50" s="96"/>
      <c r="G50" s="97"/>
      <c r="H50" s="81">
        <f>F50*G50</f>
        <v>0</v>
      </c>
    </row>
    <row r="51" spans="1:8" x14ac:dyDescent="0.3">
      <c r="A51" s="65"/>
      <c r="B51" s="65"/>
      <c r="C51" s="65"/>
      <c r="D51" s="65"/>
      <c r="E51" s="65"/>
      <c r="F51" s="138" t="s">
        <v>76</v>
      </c>
      <c r="G51" s="139"/>
      <c r="H51" s="83">
        <f>SUM(H47:H50)</f>
        <v>0</v>
      </c>
    </row>
    <row r="52" spans="1:8" ht="8.15" customHeight="1" x14ac:dyDescent="0.3">
      <c r="A52" s="68"/>
      <c r="B52" s="68"/>
      <c r="C52" s="68"/>
      <c r="D52" s="68"/>
      <c r="E52" s="68"/>
      <c r="F52" s="66"/>
      <c r="G52" s="66"/>
      <c r="H52" s="68"/>
    </row>
    <row r="53" spans="1:8" ht="15" customHeight="1" x14ac:dyDescent="0.35">
      <c r="A53" s="128" t="s">
        <v>84</v>
      </c>
      <c r="B53" s="128"/>
      <c r="C53" s="128"/>
      <c r="D53" s="128"/>
      <c r="E53" s="128"/>
      <c r="F53" s="128"/>
      <c r="G53" s="128"/>
      <c r="H53" s="128"/>
    </row>
    <row r="54" spans="1:8" x14ac:dyDescent="0.3">
      <c r="A54" s="135" t="s">
        <v>20</v>
      </c>
      <c r="B54" s="136"/>
      <c r="C54" s="136"/>
      <c r="D54" s="136"/>
      <c r="E54" s="137"/>
      <c r="F54" s="73" t="s">
        <v>14</v>
      </c>
      <c r="G54" s="73" t="s">
        <v>18</v>
      </c>
      <c r="H54" s="87" t="s">
        <v>19</v>
      </c>
    </row>
    <row r="55" spans="1:8" x14ac:dyDescent="0.3">
      <c r="A55" s="130"/>
      <c r="B55" s="130"/>
      <c r="C55" s="130"/>
      <c r="D55" s="130"/>
      <c r="E55" s="130"/>
      <c r="F55" s="96"/>
      <c r="G55" s="96"/>
      <c r="H55" s="81">
        <f>F55*G55</f>
        <v>0</v>
      </c>
    </row>
    <row r="56" spans="1:8" x14ac:dyDescent="0.3">
      <c r="A56" s="130"/>
      <c r="B56" s="130"/>
      <c r="C56" s="130"/>
      <c r="D56" s="130"/>
      <c r="E56" s="130"/>
      <c r="F56" s="96"/>
      <c r="G56" s="96"/>
      <c r="H56" s="81"/>
    </row>
    <row r="57" spans="1:8" x14ac:dyDescent="0.3">
      <c r="A57" s="130"/>
      <c r="B57" s="130"/>
      <c r="C57" s="130"/>
      <c r="D57" s="130"/>
      <c r="E57" s="130"/>
      <c r="F57" s="96"/>
      <c r="G57" s="96"/>
      <c r="H57" s="81"/>
    </row>
    <row r="58" spans="1:8" x14ac:dyDescent="0.3">
      <c r="A58" s="130"/>
      <c r="B58" s="130"/>
      <c r="C58" s="130"/>
      <c r="D58" s="130"/>
      <c r="E58" s="130"/>
      <c r="F58" s="96"/>
      <c r="G58" s="96"/>
      <c r="H58" s="81"/>
    </row>
    <row r="59" spans="1:8" x14ac:dyDescent="0.3">
      <c r="A59" s="150"/>
      <c r="B59" s="150"/>
      <c r="C59" s="150"/>
      <c r="D59" s="150"/>
      <c r="E59" s="150"/>
      <c r="F59" s="151" t="s">
        <v>77</v>
      </c>
      <c r="G59" s="152"/>
      <c r="H59" s="81">
        <f>SUM(H55:H58)</f>
        <v>0</v>
      </c>
    </row>
    <row r="60" spans="1:8" ht="12.75" customHeight="1" x14ac:dyDescent="0.4">
      <c r="F60" s="78"/>
      <c r="G60" s="78"/>
    </row>
    <row r="61" spans="1:8" ht="15.45" x14ac:dyDescent="0.4">
      <c r="E61" s="153" t="s">
        <v>79</v>
      </c>
      <c r="F61" s="153"/>
      <c r="G61" s="154"/>
      <c r="H61" s="79">
        <f>SUM(H7,H15,H34,H43,H51,H59)</f>
        <v>0</v>
      </c>
    </row>
    <row r="63" spans="1:8" ht="14.15" x14ac:dyDescent="0.35">
      <c r="A63" s="77" t="s">
        <v>81</v>
      </c>
      <c r="B63" s="77"/>
      <c r="C63" s="77"/>
      <c r="D63" s="148"/>
      <c r="E63" s="148"/>
      <c r="F63" s="76" t="s">
        <v>80</v>
      </c>
    </row>
    <row r="64" spans="1:8" x14ac:dyDescent="0.3">
      <c r="D64" s="149"/>
      <c r="E64" s="149"/>
      <c r="F64" s="149"/>
      <c r="G64" s="149"/>
    </row>
  </sheetData>
  <sheetProtection selectLockedCells="1"/>
  <mergeCells count="33">
    <mergeCell ref="F59:G59"/>
    <mergeCell ref="D63:E63"/>
    <mergeCell ref="D64:G64"/>
    <mergeCell ref="A56:E56"/>
    <mergeCell ref="A57:E57"/>
    <mergeCell ref="A58:E58"/>
    <mergeCell ref="A59:E59"/>
    <mergeCell ref="E61:G61"/>
    <mergeCell ref="F51:G51"/>
    <mergeCell ref="A53:H53"/>
    <mergeCell ref="A54:E54"/>
    <mergeCell ref="A55:E55"/>
    <mergeCell ref="F1:H1"/>
    <mergeCell ref="A3:H3"/>
    <mergeCell ref="A6:G6"/>
    <mergeCell ref="F7:G7"/>
    <mergeCell ref="A4:G4"/>
    <mergeCell ref="A48:E48"/>
    <mergeCell ref="A1:E1"/>
    <mergeCell ref="A8:H8"/>
    <mergeCell ref="A9:H9"/>
    <mergeCell ref="F15:G15"/>
    <mergeCell ref="A16:H16"/>
    <mergeCell ref="A17:H17"/>
    <mergeCell ref="A49:E49"/>
    <mergeCell ref="A50:E50"/>
    <mergeCell ref="A46:E46"/>
    <mergeCell ref="A47:E47"/>
    <mergeCell ref="A5:G5"/>
    <mergeCell ref="A36:H36"/>
    <mergeCell ref="F34:G34"/>
    <mergeCell ref="A45:H45"/>
    <mergeCell ref="F43:G43"/>
  </mergeCells>
  <phoneticPr fontId="3" type="noConversion"/>
  <pageMargins left="0.39370078740157483" right="0.39370078740157483" top="0.59055118110236227" bottom="0.59055118110236227" header="0.31496062992125984" footer="0.31496062992125984"/>
  <pageSetup paperSize="9" scale="90" orientation="portrait" r:id="rId1"/>
  <headerFooter alignWithMargins="0">
    <oddFooter>&amp;L&amp;6&amp;Z&amp;F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C7FCE8B34934C40AFF7CBEA0CCA935A" ma:contentTypeVersion="0" ma:contentTypeDescription="Creare un nuovo documento." ma:contentTypeScope="" ma:versionID="2cd55b810e0559eb0357c2a5c90e1a06">
  <xsd:schema xmlns:xsd="http://www.w3.org/2001/XMLSchema" xmlns:xs="http://www.w3.org/2001/XMLSchema" xmlns:p="http://schemas.microsoft.com/office/2006/metadata/properties" targetNamespace="http://schemas.microsoft.com/office/2006/metadata/properties" ma:root="true" ma:fieldsID="a3eec16d3e841ebf650196acacb84cc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F2C1F9-E6AC-4A08-BBE2-4C94EBB21025}">
  <ds:schemaRefs>
    <ds:schemaRef ds:uri="http://schemas.microsoft.com/sharepoint/v3/contenttype/forms"/>
  </ds:schemaRefs>
</ds:datastoreItem>
</file>

<file path=customXml/itemProps2.xml><?xml version="1.0" encoding="utf-8"?>
<ds:datastoreItem xmlns:ds="http://schemas.openxmlformats.org/officeDocument/2006/customXml" ds:itemID="{5F9A9073-67BD-4959-AA22-8A7EA1F683B2}">
  <ds:schemaRefs>
    <ds:schemaRef ds:uri="http://schemas.microsoft.com/office/2006/metadata/properties"/>
  </ds:schemaRefs>
</ds:datastoreItem>
</file>

<file path=customXml/itemProps3.xml><?xml version="1.0" encoding="utf-8"?>
<ds:datastoreItem xmlns:ds="http://schemas.openxmlformats.org/officeDocument/2006/customXml" ds:itemID="{010C19C5-07FE-414A-91B3-2CDC68215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Parametri</vt:lpstr>
      <vt:lpstr>Scheda finanziaria progetti</vt:lpstr>
      <vt:lpstr>Scheda finanziaria formazione</vt:lpstr>
    </vt:vector>
  </TitlesOfParts>
  <Company>ITI E Majorana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Segretario</dc:creator>
  <cp:lastModifiedBy>antonina.mancuso</cp:lastModifiedBy>
  <cp:lastPrinted>2018-10-23T11:33:37Z</cp:lastPrinted>
  <dcterms:created xsi:type="dcterms:W3CDTF">2009-03-13T10:23:30Z</dcterms:created>
  <dcterms:modified xsi:type="dcterms:W3CDTF">2025-09-23T11:18:27Z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0x010100EC7FCE8B34934C40AFF7CBEA0CCA935A</vt:lpwstr>
  </property>
</Properties>
</file>